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ystyna.piasna-bial\Desktop\ZARZ120 budżet 2023\"/>
    </mc:Choice>
  </mc:AlternateContent>
  <xr:revisionPtr revIDLastSave="0" documentId="13_ncr:1_{074587EA-0908-47A5-A97E-6B5D4CFE3E9D}" xr6:coauthVersionLast="47" xr6:coauthVersionMax="47" xr10:uidLastSave="{00000000-0000-0000-0000-000000000000}"/>
  <bookViews>
    <workbookView xWindow="2340" yWindow="1905" windowWidth="18135" windowHeight="9015" xr2:uid="{160A8FB1-932B-4EE2-BA18-81585151FCD8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9" i="1" l="1"/>
  <c r="E229" i="1"/>
  <c r="D229" i="1"/>
  <c r="F223" i="1"/>
  <c r="E223" i="1"/>
  <c r="D223" i="1"/>
  <c r="F220" i="1"/>
  <c r="E220" i="1"/>
  <c r="D220" i="1"/>
  <c r="F215" i="1"/>
  <c r="E215" i="1"/>
  <c r="D215" i="1"/>
  <c r="F212" i="1"/>
  <c r="E212" i="1"/>
  <c r="D212" i="1"/>
  <c r="F209" i="1"/>
  <c r="E209" i="1"/>
  <c r="D209" i="1"/>
  <c r="F206" i="1"/>
  <c r="E206" i="1"/>
  <c r="D206" i="1"/>
  <c r="F203" i="1"/>
  <c r="E203" i="1"/>
  <c r="D203" i="1"/>
  <c r="F200" i="1"/>
  <c r="E200" i="1"/>
  <c r="D200" i="1"/>
  <c r="F197" i="1"/>
  <c r="E197" i="1"/>
  <c r="D197" i="1"/>
  <c r="F193" i="1"/>
  <c r="E193" i="1"/>
  <c r="D193" i="1"/>
  <c r="F189" i="1"/>
  <c r="E189" i="1"/>
  <c r="D189" i="1"/>
  <c r="F186" i="1"/>
  <c r="E186" i="1"/>
  <c r="D186" i="1"/>
  <c r="F183" i="1"/>
  <c r="E183" i="1"/>
  <c r="D183" i="1"/>
  <c r="F178" i="1"/>
  <c r="E178" i="1"/>
  <c r="D178" i="1"/>
  <c r="F171" i="1"/>
  <c r="E171" i="1"/>
  <c r="D171" i="1"/>
  <c r="F168" i="1"/>
  <c r="E168" i="1"/>
  <c r="D168" i="1"/>
  <c r="F165" i="1"/>
  <c r="E165" i="1"/>
  <c r="D165" i="1"/>
  <c r="F162" i="1"/>
  <c r="E162" i="1"/>
  <c r="D162" i="1"/>
  <c r="F159" i="1"/>
  <c r="E159" i="1"/>
  <c r="D159" i="1"/>
  <c r="F156" i="1"/>
  <c r="E156" i="1"/>
  <c r="D156" i="1"/>
  <c r="F153" i="1"/>
  <c r="E153" i="1"/>
  <c r="D153" i="1"/>
  <c r="F150" i="1"/>
  <c r="E150" i="1"/>
  <c r="D150" i="1"/>
  <c r="F147" i="1"/>
  <c r="E147" i="1"/>
  <c r="D147" i="1"/>
  <c r="F143" i="1"/>
  <c r="E143" i="1"/>
  <c r="D143" i="1"/>
  <c r="F138" i="1"/>
  <c r="E138" i="1"/>
  <c r="D138" i="1"/>
  <c r="F129" i="1"/>
  <c r="E129" i="1"/>
  <c r="D129" i="1"/>
  <c r="F121" i="1"/>
  <c r="E121" i="1"/>
  <c r="D121" i="1"/>
  <c r="F118" i="1"/>
  <c r="E118" i="1"/>
  <c r="D118" i="1"/>
  <c r="F109" i="1"/>
  <c r="E109" i="1"/>
  <c r="D109" i="1"/>
  <c r="F106" i="1"/>
  <c r="E106" i="1"/>
  <c r="D106" i="1"/>
  <c r="F103" i="1"/>
  <c r="E103" i="1"/>
  <c r="D103" i="1"/>
  <c r="F100" i="1"/>
  <c r="E100" i="1"/>
  <c r="D100" i="1"/>
  <c r="F96" i="1"/>
  <c r="E96" i="1"/>
  <c r="D96" i="1"/>
  <c r="F88" i="1"/>
  <c r="E88" i="1"/>
  <c r="D88" i="1"/>
  <c r="F76" i="1"/>
  <c r="E76" i="1"/>
  <c r="D76" i="1"/>
  <c r="F66" i="1"/>
  <c r="E66" i="1"/>
  <c r="D66" i="1"/>
  <c r="F63" i="1"/>
  <c r="E63" i="1"/>
  <c r="D63" i="1"/>
  <c r="F60" i="1"/>
  <c r="E60" i="1"/>
  <c r="D60" i="1"/>
  <c r="F57" i="1"/>
  <c r="E57" i="1"/>
  <c r="D57" i="1"/>
  <c r="F52" i="1"/>
  <c r="E52" i="1"/>
  <c r="D52" i="1"/>
  <c r="F49" i="1"/>
  <c r="E49" i="1"/>
  <c r="D49" i="1"/>
  <c r="F43" i="1"/>
  <c r="E43" i="1"/>
  <c r="D43" i="1"/>
  <c r="F39" i="1"/>
  <c r="E39" i="1"/>
  <c r="D39" i="1"/>
  <c r="F36" i="1"/>
  <c r="E36" i="1"/>
  <c r="D36" i="1"/>
  <c r="F29" i="1"/>
  <c r="E29" i="1"/>
  <c r="D29" i="1"/>
  <c r="F22" i="1"/>
  <c r="E22" i="1"/>
  <c r="D22" i="1"/>
  <c r="F18" i="1"/>
  <c r="E18" i="1"/>
  <c r="D18" i="1"/>
  <c r="D232" i="1" s="1"/>
  <c r="F15" i="1"/>
  <c r="E15" i="1"/>
  <c r="D15" i="1"/>
  <c r="F11" i="1"/>
  <c r="F232" i="1" s="1"/>
  <c r="E11" i="1"/>
  <c r="D11" i="1"/>
  <c r="E232" i="1" l="1"/>
</calcChain>
</file>

<file path=xl/sharedStrings.xml><?xml version="1.0" encoding="utf-8"?>
<sst xmlns="http://schemas.openxmlformats.org/spreadsheetml/2006/main" count="91" uniqueCount="56">
  <si>
    <t>Informacja o przewidywanym wykonaniu dochodów budżetu gminy za rok poprzedzający</t>
  </si>
  <si>
    <t xml:space="preserve"> rok budżetowy według stanu na koniec III kwartału 2022 roku w szczegółowości paragrafu</t>
  </si>
  <si>
    <t xml:space="preserve">                                          klasyfikacji budżetowej</t>
  </si>
  <si>
    <t>Klasyfikacja budżetowa</t>
  </si>
  <si>
    <t xml:space="preserve">                           Plan                      ( po zmianach)</t>
  </si>
  <si>
    <t>Dochody wykonane na dzień 30.09.2022 r.</t>
  </si>
  <si>
    <t>Przewidywane wykonanie dochodów na dzień 31.12.2022 r.</t>
  </si>
  <si>
    <t>dział</t>
  </si>
  <si>
    <t>rozdział</t>
  </si>
  <si>
    <t>paragraf</t>
  </si>
  <si>
    <t>o10</t>
  </si>
  <si>
    <t>o1044</t>
  </si>
  <si>
    <t>O750</t>
  </si>
  <si>
    <t>O830</t>
  </si>
  <si>
    <t>O920</t>
  </si>
  <si>
    <t>O950</t>
  </si>
  <si>
    <t>O10</t>
  </si>
  <si>
    <t>O1044</t>
  </si>
  <si>
    <t>o1095</t>
  </si>
  <si>
    <t>o750</t>
  </si>
  <si>
    <t>O1095</t>
  </si>
  <si>
    <t>o20</t>
  </si>
  <si>
    <t>o2001</t>
  </si>
  <si>
    <t>o870</t>
  </si>
  <si>
    <t>O550</t>
  </si>
  <si>
    <t>O770</t>
  </si>
  <si>
    <t>O970</t>
  </si>
  <si>
    <t>O940</t>
  </si>
  <si>
    <t>O870</t>
  </si>
  <si>
    <t>o350</t>
  </si>
  <si>
    <t>o310</t>
  </si>
  <si>
    <t>o320</t>
  </si>
  <si>
    <t>o330</t>
  </si>
  <si>
    <t>o340</t>
  </si>
  <si>
    <t>o500</t>
  </si>
  <si>
    <t>o640</t>
  </si>
  <si>
    <t>o910</t>
  </si>
  <si>
    <t>o360</t>
  </si>
  <si>
    <t>o430</t>
  </si>
  <si>
    <t>o440</t>
  </si>
  <si>
    <t>O270</t>
  </si>
  <si>
    <t>o410</t>
  </si>
  <si>
    <t>o460</t>
  </si>
  <si>
    <t>o480</t>
  </si>
  <si>
    <t>o490</t>
  </si>
  <si>
    <t>o920</t>
  </si>
  <si>
    <t>oo10</t>
  </si>
  <si>
    <t>oo20</t>
  </si>
  <si>
    <t>o940</t>
  </si>
  <si>
    <t>o690</t>
  </si>
  <si>
    <t>o970</t>
  </si>
  <si>
    <t>o660</t>
  </si>
  <si>
    <t>o670</t>
  </si>
  <si>
    <t>O610</t>
  </si>
  <si>
    <t>o830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</si>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</sst>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#,##0.00"/>
    <numFmt numFmtId="166" formatCode="[$-415]#,##0.00;[Red][$-415]&quot;-&quot;#,##0.00"/>
  </numFmts>
  <fonts count="6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1"/>
      <charset val="238"/>
    </font>
    <font>
      <sz val="11"/>
      <color rgb="FF000000"/>
      <name val="Times New Roman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Border="0" applyProtection="0"/>
  </cellStyleXfs>
  <cellXfs count="72">
    <xf numFmtId="0" fontId="0" fillId="0" borderId="0" xfId="0"/>
    <xf numFmtId="164" fontId="2" fillId="0" borderId="0" xfId="1" applyFont="1" applyAlignment="1">
      <alignment horizontal="left"/>
    </xf>
    <xf numFmtId="164" fontId="2" fillId="0" borderId="0" xfId="1" applyFont="1"/>
    <xf numFmtId="164" fontId="2" fillId="0" borderId="0" xfId="1" applyFont="1" applyAlignment="1">
      <alignment horizontal="right"/>
    </xf>
    <xf numFmtId="164" fontId="3" fillId="0" borderId="1" xfId="1" applyFont="1" applyBorder="1" applyAlignment="1">
      <alignment horizontal="center"/>
    </xf>
    <xf numFmtId="164" fontId="3" fillId="0" borderId="1" xfId="1" applyFont="1" applyBorder="1" applyAlignment="1">
      <alignment horizontal="center" wrapText="1"/>
    </xf>
    <xf numFmtId="164" fontId="3" fillId="0" borderId="1" xfId="1" applyFont="1" applyBorder="1" applyAlignment="1">
      <alignment horizontal="center"/>
    </xf>
    <xf numFmtId="164" fontId="3" fillId="0" borderId="1" xfId="1" applyFont="1" applyBorder="1" applyAlignment="1">
      <alignment horizontal="right"/>
    </xf>
    <xf numFmtId="4" fontId="3" fillId="0" borderId="0" xfId="1" applyNumberFormat="1" applyFont="1" applyAlignment="1">
      <alignment horizontal="right"/>
    </xf>
    <xf numFmtId="4" fontId="3" fillId="0" borderId="1" xfId="1" applyNumberFormat="1" applyFont="1" applyBorder="1" applyAlignment="1">
      <alignment horizontal="right"/>
    </xf>
    <xf numFmtId="4" fontId="3" fillId="0" borderId="1" xfId="1" applyNumberFormat="1" applyFont="1" applyBorder="1"/>
    <xf numFmtId="165" fontId="3" fillId="0" borderId="1" xfId="1" applyNumberFormat="1" applyFont="1" applyBorder="1"/>
    <xf numFmtId="164" fontId="4" fillId="0" borderId="1" xfId="1" applyFont="1" applyBorder="1" applyAlignment="1">
      <alignment horizontal="right"/>
    </xf>
    <xf numFmtId="164" fontId="4" fillId="0" borderId="1" xfId="1" applyFont="1" applyBorder="1"/>
    <xf numFmtId="165" fontId="4" fillId="0" borderId="1" xfId="1" applyNumberFormat="1" applyFont="1" applyBorder="1"/>
    <xf numFmtId="0" fontId="5" fillId="0" borderId="1" xfId="0" applyFont="1" applyBorder="1"/>
    <xf numFmtId="164" fontId="3" fillId="0" borderId="1" xfId="1" applyFont="1" applyBorder="1"/>
    <xf numFmtId="0" fontId="5" fillId="0" borderId="1" xfId="0" applyFont="1" applyBorder="1" applyAlignment="1">
      <alignment horizontal="right"/>
    </xf>
    <xf numFmtId="165" fontId="3" fillId="0" borderId="1" xfId="1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65" fontId="4" fillId="0" borderId="1" xfId="1" applyNumberFormat="1" applyFont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3" fillId="0" borderId="5" xfId="0" applyFont="1" applyBorder="1"/>
    <xf numFmtId="164" fontId="3" fillId="0" borderId="5" xfId="1" applyFont="1" applyBorder="1" applyAlignment="1">
      <alignment horizontal="right"/>
    </xf>
    <xf numFmtId="4" fontId="3" fillId="0" borderId="5" xfId="1" applyNumberFormat="1" applyFont="1" applyBorder="1"/>
    <xf numFmtId="164" fontId="3" fillId="0" borderId="10" xfId="1" applyFont="1" applyBorder="1" applyAlignment="1">
      <alignment horizontal="right"/>
    </xf>
    <xf numFmtId="164" fontId="3" fillId="0" borderId="10" xfId="1" applyFont="1" applyBorder="1"/>
    <xf numFmtId="165" fontId="3" fillId="0" borderId="10" xfId="1" applyNumberFormat="1" applyFont="1" applyBorder="1"/>
    <xf numFmtId="0" fontId="3" fillId="0" borderId="1" xfId="0" applyFont="1" applyBorder="1"/>
    <xf numFmtId="164" fontId="3" fillId="0" borderId="0" xfId="1" applyFont="1" applyAlignment="1">
      <alignment horizontal="right"/>
    </xf>
    <xf numFmtId="165" fontId="3" fillId="0" borderId="0" xfId="1" applyNumberFormat="1" applyFont="1"/>
    <xf numFmtId="164" fontId="4" fillId="0" borderId="2" xfId="1" applyFont="1" applyBorder="1" applyAlignment="1">
      <alignment horizontal="center"/>
    </xf>
    <xf numFmtId="164" fontId="4" fillId="0" borderId="3" xfId="1" applyFont="1" applyBorder="1" applyAlignment="1">
      <alignment horizontal="center"/>
    </xf>
    <xf numFmtId="0" fontId="5" fillId="0" borderId="1" xfId="0" applyFont="1" applyBorder="1"/>
    <xf numFmtId="164" fontId="3" fillId="0" borderId="2" xfId="1" applyFont="1" applyBorder="1" applyAlignment="1">
      <alignment horizontal="right"/>
    </xf>
    <xf numFmtId="164" fontId="3" fillId="0" borderId="3" xfId="1" applyFont="1" applyBorder="1"/>
    <xf numFmtId="165" fontId="3" fillId="0" borderId="3" xfId="1" applyNumberFormat="1" applyFont="1" applyBorder="1"/>
    <xf numFmtId="166" fontId="3" fillId="0" borderId="1" xfId="1" applyNumberFormat="1" applyFont="1" applyBorder="1"/>
    <xf numFmtId="0" fontId="3" fillId="0" borderId="1" xfId="0" applyFont="1" applyBorder="1" applyAlignment="1">
      <alignment horizontal="right"/>
    </xf>
    <xf numFmtId="4" fontId="3" fillId="0" borderId="1" xfId="0" applyNumberFormat="1" applyFont="1" applyBorder="1"/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3" fillId="0" borderId="0" xfId="1" applyFont="1"/>
    <xf numFmtId="164" fontId="3" fillId="0" borderId="2" xfId="1" applyFont="1" applyBorder="1" applyAlignment="1">
      <alignment horizontal="center"/>
    </xf>
    <xf numFmtId="164" fontId="3" fillId="0" borderId="3" xfId="1" applyFont="1" applyBorder="1" applyAlignment="1">
      <alignment horizontal="center"/>
    </xf>
    <xf numFmtId="164" fontId="3" fillId="0" borderId="4" xfId="1" applyFont="1" applyBorder="1" applyAlignment="1">
      <alignment horizontal="center"/>
    </xf>
    <xf numFmtId="0" fontId="5" fillId="0" borderId="6" xfId="0" applyFont="1" applyBorder="1"/>
    <xf numFmtId="165" fontId="3" fillId="0" borderId="5" xfId="1" applyNumberFormat="1" applyFont="1" applyBorder="1"/>
    <xf numFmtId="0" fontId="4" fillId="0" borderId="5" xfId="0" applyFont="1" applyBorder="1"/>
    <xf numFmtId="164" fontId="4" fillId="0" borderId="5" xfId="1" applyFont="1" applyBorder="1" applyAlignment="1">
      <alignment horizontal="right"/>
    </xf>
    <xf numFmtId="164" fontId="4" fillId="0" borderId="5" xfId="1" applyFont="1" applyBorder="1"/>
    <xf numFmtId="165" fontId="4" fillId="0" borderId="5" xfId="1" applyNumberFormat="1" applyFont="1" applyBorder="1"/>
    <xf numFmtId="0" fontId="5" fillId="0" borderId="8" xfId="0" applyFont="1" applyBorder="1" applyAlignment="1">
      <alignment horizontal="center"/>
    </xf>
    <xf numFmtId="164" fontId="4" fillId="0" borderId="4" xfId="1" applyFont="1" applyBorder="1" applyAlignment="1">
      <alignment horizontal="center"/>
    </xf>
    <xf numFmtId="164" fontId="3" fillId="0" borderId="9" xfId="1" applyFont="1" applyBorder="1" applyAlignment="1">
      <alignment horizontal="right"/>
    </xf>
    <xf numFmtId="164" fontId="4" fillId="0" borderId="4" xfId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4" xfId="0" applyFont="1" applyBorder="1"/>
    <xf numFmtId="0" fontId="4" fillId="0" borderId="4" xfId="0" applyFont="1" applyBorder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" fontId="3" fillId="0" borderId="0" xfId="1" applyNumberFormat="1" applyFont="1"/>
    <xf numFmtId="164" fontId="4" fillId="0" borderId="1" xfId="1" applyFont="1" applyBorder="1" applyAlignment="1">
      <alignment horizontal="center"/>
    </xf>
  </cellXfs>
  <cellStyles count="2">
    <cellStyle name="Excel Built-in Normal" xfId="1" xr:uid="{6E08C753-D4AA-40C3-98A6-6B23BC7A40CB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42B99-FBDB-4B40-8054-564B510DCFCB}">
  <dimension ref="A1:F232"/>
  <sheetViews>
    <sheetView tabSelected="1" topLeftCell="A219" workbookViewId="0">
      <selection activeCell="I228" sqref="I228"/>
    </sheetView>
  </sheetViews>
  <sheetFormatPr defaultRowHeight="15"/>
  <cols>
    <col min="1" max="1" width="4.85546875" customWidth="1"/>
    <col min="2" max="2" width="8.42578125" customWidth="1"/>
    <col min="3" max="3" width="7.42578125" customWidth="1"/>
    <col min="4" max="4" width="17.5703125" customWidth="1"/>
    <col min="5" max="5" width="18.7109375" customWidth="1"/>
    <col min="6" max="6" width="22.140625" customWidth="1"/>
  </cols>
  <sheetData>
    <row r="1" spans="1:6">
      <c r="A1" s="1"/>
      <c r="B1" s="2" t="s">
        <v>0</v>
      </c>
      <c r="C1" s="2"/>
      <c r="D1" s="2"/>
      <c r="E1" s="2"/>
      <c r="F1" s="2"/>
    </row>
    <row r="2" spans="1:6">
      <c r="A2" s="1"/>
      <c r="B2" s="2" t="s">
        <v>1</v>
      </c>
      <c r="C2" s="2"/>
      <c r="D2" s="2"/>
      <c r="E2" s="2"/>
      <c r="F2" s="2"/>
    </row>
    <row r="3" spans="1:6">
      <c r="A3" s="1"/>
      <c r="B3" s="2" t="s">
        <v>2</v>
      </c>
      <c r="C3" s="2"/>
      <c r="D3" s="2"/>
      <c r="E3" s="2"/>
      <c r="F3" s="2"/>
    </row>
    <row r="4" spans="1:6">
      <c r="A4" s="3"/>
      <c r="B4" s="2"/>
      <c r="C4" s="2"/>
      <c r="D4" s="2"/>
      <c r="E4" s="2"/>
      <c r="F4" s="2"/>
    </row>
    <row r="5" spans="1:6" ht="29.1" customHeight="1">
      <c r="A5" s="4" t="s">
        <v>3</v>
      </c>
      <c r="B5" s="4"/>
      <c r="C5" s="4"/>
      <c r="D5" s="5" t="s">
        <v>4</v>
      </c>
      <c r="E5" s="5" t="s">
        <v>5</v>
      </c>
      <c r="F5" s="5" t="s">
        <v>6</v>
      </c>
    </row>
    <row r="6" spans="1:6">
      <c r="A6" s="6" t="s">
        <v>7</v>
      </c>
      <c r="B6" s="6" t="s">
        <v>8</v>
      </c>
      <c r="C6" s="6" t="s">
        <v>9</v>
      </c>
      <c r="D6" s="5"/>
      <c r="E6" s="5"/>
      <c r="F6" s="5"/>
    </row>
    <row r="7" spans="1:6">
      <c r="A7" s="7" t="s">
        <v>10</v>
      </c>
      <c r="B7" s="7" t="s">
        <v>11</v>
      </c>
      <c r="C7" s="7" t="s">
        <v>12</v>
      </c>
      <c r="D7" s="8">
        <v>919500</v>
      </c>
      <c r="E7" s="8">
        <v>569947.14</v>
      </c>
      <c r="F7" s="9">
        <v>781932.06</v>
      </c>
    </row>
    <row r="8" spans="1:6">
      <c r="A8" s="7"/>
      <c r="B8" s="7"/>
      <c r="C8" s="7" t="s">
        <v>13</v>
      </c>
      <c r="D8" s="10">
        <v>0</v>
      </c>
      <c r="E8" s="10">
        <v>79.56</v>
      </c>
      <c r="F8" s="10">
        <v>79.56</v>
      </c>
    </row>
    <row r="9" spans="1:6">
      <c r="A9" s="7"/>
      <c r="B9" s="7"/>
      <c r="C9" s="7" t="s">
        <v>14</v>
      </c>
      <c r="D9" s="10">
        <v>0</v>
      </c>
      <c r="E9" s="10">
        <v>24.97</v>
      </c>
      <c r="F9" s="10">
        <v>24.97</v>
      </c>
    </row>
    <row r="10" spans="1:6">
      <c r="A10" s="7"/>
      <c r="B10" s="7"/>
      <c r="C10" s="7" t="s">
        <v>15</v>
      </c>
      <c r="D10" s="11">
        <v>23197.75</v>
      </c>
      <c r="E10" s="11">
        <v>23197.75</v>
      </c>
      <c r="F10" s="11">
        <v>23197.75</v>
      </c>
    </row>
    <row r="11" spans="1:6">
      <c r="A11" s="12" t="s">
        <v>16</v>
      </c>
      <c r="B11" s="12" t="s">
        <v>17</v>
      </c>
      <c r="C11" s="13"/>
      <c r="D11" s="14">
        <f>SUM(D7:D10)</f>
        <v>942697.75</v>
      </c>
      <c r="E11" s="14">
        <f>SUM(E7:E10)</f>
        <v>593249.42000000004</v>
      </c>
      <c r="F11" s="14">
        <f>SUM(F7:F10)</f>
        <v>805234.34000000008</v>
      </c>
    </row>
    <row r="12" spans="1:6">
      <c r="A12" s="15"/>
      <c r="B12" s="15"/>
      <c r="C12" s="15"/>
      <c r="D12" s="15"/>
      <c r="E12" s="15"/>
      <c r="F12" s="15"/>
    </row>
    <row r="13" spans="1:6">
      <c r="A13" s="7" t="s">
        <v>10</v>
      </c>
      <c r="B13" s="7" t="s">
        <v>18</v>
      </c>
      <c r="C13" s="7" t="s">
        <v>19</v>
      </c>
      <c r="D13" s="11">
        <v>6336.12</v>
      </c>
      <c r="E13" s="11">
        <v>6336.12</v>
      </c>
      <c r="F13" s="11">
        <v>6336.12</v>
      </c>
    </row>
    <row r="14" spans="1:6">
      <c r="A14" s="7"/>
      <c r="B14" s="7"/>
      <c r="C14" s="16">
        <v>2010</v>
      </c>
      <c r="D14" s="11">
        <v>220087.33</v>
      </c>
      <c r="E14" s="11">
        <v>220087.32</v>
      </c>
      <c r="F14" s="11">
        <v>220087.32</v>
      </c>
    </row>
    <row r="15" spans="1:6">
      <c r="A15" s="12" t="s">
        <v>16</v>
      </c>
      <c r="B15" s="12" t="s">
        <v>20</v>
      </c>
      <c r="C15" s="13"/>
      <c r="D15" s="14">
        <f>SUM(D13:D14)</f>
        <v>226423.44999999998</v>
      </c>
      <c r="E15" s="14">
        <f>SUM(E13:E14)</f>
        <v>226423.44</v>
      </c>
      <c r="F15" s="14">
        <f>SUM(F13:F14)</f>
        <v>226423.44</v>
      </c>
    </row>
    <row r="16" spans="1:6">
      <c r="A16" s="15"/>
      <c r="B16" s="15"/>
      <c r="C16" s="15"/>
      <c r="D16" s="15"/>
      <c r="E16" s="15"/>
      <c r="F16" s="15"/>
    </row>
    <row r="17" spans="1:6">
      <c r="A17" s="17" t="s">
        <v>21</v>
      </c>
      <c r="B17" s="17" t="s">
        <v>22</v>
      </c>
      <c r="C17" s="17" t="s">
        <v>23</v>
      </c>
      <c r="D17" s="18">
        <v>0</v>
      </c>
      <c r="E17" s="11">
        <v>250</v>
      </c>
      <c r="F17" s="11">
        <v>250</v>
      </c>
    </row>
    <row r="18" spans="1:6">
      <c r="A18" s="19" t="s">
        <v>21</v>
      </c>
      <c r="B18" s="19" t="s">
        <v>22</v>
      </c>
      <c r="C18" s="19"/>
      <c r="D18" s="20">
        <f>SUM(D17)</f>
        <v>0</v>
      </c>
      <c r="E18" s="14">
        <f>SUM(E17)</f>
        <v>250</v>
      </c>
      <c r="F18" s="14">
        <f>SUM(F17)</f>
        <v>250</v>
      </c>
    </row>
    <row r="19" spans="1:6">
      <c r="A19" s="21"/>
      <c r="B19" s="22"/>
      <c r="C19" s="22"/>
      <c r="D19" s="22"/>
      <c r="E19" s="22"/>
      <c r="F19" s="22"/>
    </row>
    <row r="20" spans="1:6">
      <c r="A20" s="23">
        <v>600</v>
      </c>
      <c r="B20" s="24">
        <v>60016</v>
      </c>
      <c r="C20" s="24" t="s">
        <v>15</v>
      </c>
      <c r="D20" s="25">
        <v>3321</v>
      </c>
      <c r="E20" s="25">
        <v>3321</v>
      </c>
      <c r="F20" s="25">
        <v>3321</v>
      </c>
    </row>
    <row r="21" spans="1:6">
      <c r="A21" s="26"/>
      <c r="B21" s="26"/>
      <c r="C21" s="27">
        <v>6300</v>
      </c>
      <c r="D21" s="28">
        <v>732450</v>
      </c>
      <c r="E21" s="28">
        <v>653450</v>
      </c>
      <c r="F21" s="28">
        <v>732450</v>
      </c>
    </row>
    <row r="22" spans="1:6">
      <c r="A22" s="12">
        <v>600</v>
      </c>
      <c r="B22" s="12">
        <v>60016</v>
      </c>
      <c r="C22" s="13"/>
      <c r="D22" s="14">
        <f>SUM(D20:D21)</f>
        <v>735771</v>
      </c>
      <c r="E22" s="14">
        <f>SUM(E20:E21)</f>
        <v>656771</v>
      </c>
      <c r="F22" s="14">
        <f>SUM(F20:F21)</f>
        <v>735771</v>
      </c>
    </row>
    <row r="23" spans="1:6">
      <c r="A23" s="15"/>
      <c r="B23" s="15"/>
      <c r="C23" s="15"/>
      <c r="D23" s="15"/>
      <c r="E23" s="15"/>
      <c r="F23" s="15"/>
    </row>
    <row r="24" spans="1:6">
      <c r="A24" s="29">
        <v>700</v>
      </c>
      <c r="B24" s="30">
        <v>70005</v>
      </c>
      <c r="C24" s="30" t="s">
        <v>24</v>
      </c>
      <c r="D24" s="31">
        <v>25914</v>
      </c>
      <c r="E24" s="31">
        <v>26133.66</v>
      </c>
      <c r="F24" s="31">
        <v>26133.66</v>
      </c>
    </row>
    <row r="25" spans="1:6">
      <c r="A25" s="7"/>
      <c r="B25" s="7"/>
      <c r="C25" s="7" t="s">
        <v>12</v>
      </c>
      <c r="D25" s="11">
        <v>37445.699999999997</v>
      </c>
      <c r="E25" s="11">
        <v>39433.56</v>
      </c>
      <c r="F25" s="11">
        <v>47551.96</v>
      </c>
    </row>
    <row r="26" spans="1:6">
      <c r="A26" s="7"/>
      <c r="B26" s="7"/>
      <c r="C26" s="7" t="s">
        <v>25</v>
      </c>
      <c r="D26" s="11">
        <v>132900</v>
      </c>
      <c r="E26" s="11">
        <v>52300</v>
      </c>
      <c r="F26" s="11">
        <v>151438</v>
      </c>
    </row>
    <row r="27" spans="1:6">
      <c r="A27" s="7"/>
      <c r="B27" s="7"/>
      <c r="C27" s="7" t="s">
        <v>14</v>
      </c>
      <c r="D27" s="11">
        <v>0</v>
      </c>
      <c r="E27" s="11">
        <v>17.05</v>
      </c>
      <c r="F27" s="11">
        <v>17.05</v>
      </c>
    </row>
    <row r="28" spans="1:6">
      <c r="A28" s="7"/>
      <c r="B28" s="7"/>
      <c r="C28" s="7" t="s">
        <v>26</v>
      </c>
      <c r="D28" s="11">
        <v>0</v>
      </c>
      <c r="E28" s="11">
        <v>183.98</v>
      </c>
      <c r="F28" s="11">
        <v>183.98</v>
      </c>
    </row>
    <row r="29" spans="1:6">
      <c r="A29" s="12">
        <v>700</v>
      </c>
      <c r="B29" s="12">
        <v>70005</v>
      </c>
      <c r="C29" s="12"/>
      <c r="D29" s="14">
        <f>SUM(D24:D28)</f>
        <v>196259.7</v>
      </c>
      <c r="E29" s="14">
        <f>SUM(E24:E28)</f>
        <v>118068.25</v>
      </c>
      <c r="F29" s="14">
        <f>SUM(F24:F28)</f>
        <v>225324.65</v>
      </c>
    </row>
    <row r="30" spans="1:6">
      <c r="A30" s="15"/>
      <c r="B30" s="15"/>
      <c r="C30" s="15"/>
      <c r="D30" s="15"/>
      <c r="E30" s="15"/>
      <c r="F30" s="15"/>
    </row>
    <row r="31" spans="1:6">
      <c r="A31" s="7">
        <v>700</v>
      </c>
      <c r="B31" s="7">
        <v>70007</v>
      </c>
      <c r="C31" s="7" t="s">
        <v>12</v>
      </c>
      <c r="D31" s="11">
        <v>16682</v>
      </c>
      <c r="E31" s="11">
        <v>10163.450000000001</v>
      </c>
      <c r="F31" s="11">
        <v>12464.84</v>
      </c>
    </row>
    <row r="32" spans="1:6">
      <c r="A32" s="7"/>
      <c r="B32" s="7"/>
      <c r="C32" s="7" t="s">
        <v>25</v>
      </c>
      <c r="D32" s="11">
        <v>195000</v>
      </c>
      <c r="E32" s="11">
        <v>195000</v>
      </c>
      <c r="F32" s="11">
        <v>195000</v>
      </c>
    </row>
    <row r="33" spans="1:6">
      <c r="A33" s="7"/>
      <c r="B33" s="7"/>
      <c r="C33" s="7" t="s">
        <v>14</v>
      </c>
      <c r="D33" s="11">
        <v>0</v>
      </c>
      <c r="E33" s="11">
        <v>6.55</v>
      </c>
      <c r="F33" s="11">
        <v>37.92</v>
      </c>
    </row>
    <row r="34" spans="1:6">
      <c r="A34" s="7"/>
      <c r="B34" s="7"/>
      <c r="C34" s="7" t="s">
        <v>27</v>
      </c>
      <c r="D34" s="11">
        <v>0</v>
      </c>
      <c r="E34" s="11">
        <v>230.14</v>
      </c>
      <c r="F34" s="11">
        <v>230.14</v>
      </c>
    </row>
    <row r="35" spans="1:6">
      <c r="A35" s="7"/>
      <c r="B35" s="7"/>
      <c r="C35" s="7" t="s">
        <v>26</v>
      </c>
      <c r="D35" s="11">
        <v>0</v>
      </c>
      <c r="E35" s="11">
        <v>464.91</v>
      </c>
      <c r="F35" s="11">
        <v>813.43</v>
      </c>
    </row>
    <row r="36" spans="1:6">
      <c r="A36" s="12">
        <v>700</v>
      </c>
      <c r="B36" s="12">
        <v>70007</v>
      </c>
      <c r="C36" s="13"/>
      <c r="D36" s="14">
        <f>SUM(D31:D35)</f>
        <v>211682</v>
      </c>
      <c r="E36" s="14">
        <f>SUM(E31:E35)</f>
        <v>205865.05000000002</v>
      </c>
      <c r="F36" s="14">
        <f>SUM(F31:F35)</f>
        <v>208546.33000000002</v>
      </c>
    </row>
    <row r="37" spans="1:6">
      <c r="A37" s="15"/>
      <c r="B37" s="15"/>
      <c r="C37" s="15"/>
      <c r="D37" s="15"/>
      <c r="E37" s="15"/>
      <c r="F37" s="15"/>
    </row>
    <row r="38" spans="1:6">
      <c r="A38" s="7">
        <v>710</v>
      </c>
      <c r="B38" s="7">
        <v>71004</v>
      </c>
      <c r="C38" s="16">
        <v>2460</v>
      </c>
      <c r="D38" s="11">
        <v>13284</v>
      </c>
      <c r="E38" s="11">
        <v>0</v>
      </c>
      <c r="F38" s="11">
        <v>13284</v>
      </c>
    </row>
    <row r="39" spans="1:6">
      <c r="A39" s="12">
        <v>710</v>
      </c>
      <c r="B39" s="12">
        <v>71004</v>
      </c>
      <c r="C39" s="13"/>
      <c r="D39" s="14">
        <f>SUM(D38)</f>
        <v>13284</v>
      </c>
      <c r="E39" s="14">
        <f>SUM(E38)</f>
        <v>0</v>
      </c>
      <c r="F39" s="14">
        <f>SUM(F38)</f>
        <v>13284</v>
      </c>
    </row>
    <row r="40" spans="1:6">
      <c r="A40" s="32"/>
      <c r="B40" s="33"/>
      <c r="C40" s="33"/>
      <c r="D40" s="33"/>
      <c r="E40" s="33"/>
      <c r="F40" s="33"/>
    </row>
    <row r="41" spans="1:6">
      <c r="A41" s="34">
        <v>750</v>
      </c>
      <c r="B41" s="35">
        <v>75011</v>
      </c>
      <c r="C41" s="36">
        <v>2010</v>
      </c>
      <c r="D41" s="37">
        <v>26523</v>
      </c>
      <c r="E41" s="37">
        <v>19461.25</v>
      </c>
      <c r="F41" s="37">
        <v>26523</v>
      </c>
    </row>
    <row r="42" spans="1:6">
      <c r="A42" s="7"/>
      <c r="B42" s="7"/>
      <c r="C42" s="16">
        <v>2360</v>
      </c>
      <c r="D42" s="11">
        <v>0</v>
      </c>
      <c r="E42" s="11">
        <v>3.1</v>
      </c>
      <c r="F42" s="11">
        <v>3.1</v>
      </c>
    </row>
    <row r="43" spans="1:6">
      <c r="A43" s="12">
        <v>750</v>
      </c>
      <c r="B43" s="12">
        <v>75011</v>
      </c>
      <c r="C43" s="13"/>
      <c r="D43" s="14">
        <f>SUM(D41:D42)</f>
        <v>26523</v>
      </c>
      <c r="E43" s="14">
        <f>SUM(E41:E42)</f>
        <v>19464.349999999999</v>
      </c>
      <c r="F43" s="14">
        <f>SUM(F41:F42)</f>
        <v>26526.1</v>
      </c>
    </row>
    <row r="44" spans="1:6">
      <c r="A44" s="15"/>
      <c r="B44" s="15"/>
      <c r="C44" s="15"/>
      <c r="D44" s="15"/>
      <c r="E44" s="15"/>
      <c r="F44" s="15"/>
    </row>
    <row r="45" spans="1:6">
      <c r="A45" s="7">
        <v>750</v>
      </c>
      <c r="B45" s="7">
        <v>75023</v>
      </c>
      <c r="C45" s="7" t="s">
        <v>28</v>
      </c>
      <c r="D45" s="11">
        <v>0</v>
      </c>
      <c r="E45" s="11">
        <v>1</v>
      </c>
      <c r="F45" s="11">
        <v>1</v>
      </c>
    </row>
    <row r="46" spans="1:6">
      <c r="A46" s="7"/>
      <c r="B46" s="7"/>
      <c r="C46" s="7" t="s">
        <v>26</v>
      </c>
      <c r="D46" s="11">
        <v>0</v>
      </c>
      <c r="E46" s="38">
        <v>72</v>
      </c>
      <c r="F46" s="11">
        <v>72</v>
      </c>
    </row>
    <row r="47" spans="1:6">
      <c r="A47" s="7"/>
      <c r="B47" s="7"/>
      <c r="C47" s="7">
        <v>2057</v>
      </c>
      <c r="D47" s="11">
        <v>80890</v>
      </c>
      <c r="E47" s="11">
        <v>80890</v>
      </c>
      <c r="F47" s="11">
        <v>80890</v>
      </c>
    </row>
    <row r="48" spans="1:6">
      <c r="A48" s="7"/>
      <c r="B48" s="7"/>
      <c r="C48" s="7">
        <v>6257</v>
      </c>
      <c r="D48" s="11">
        <v>35000</v>
      </c>
      <c r="E48" s="11">
        <v>35000</v>
      </c>
      <c r="F48" s="11">
        <v>35000</v>
      </c>
    </row>
    <row r="49" spans="1:6">
      <c r="A49" s="12">
        <v>750</v>
      </c>
      <c r="B49" s="12">
        <v>75023</v>
      </c>
      <c r="C49" s="13"/>
      <c r="D49" s="14">
        <f>SUM(D45:D48)</f>
        <v>115890</v>
      </c>
      <c r="E49" s="14">
        <f>SUM(E45:E48)</f>
        <v>115963</v>
      </c>
      <c r="F49" s="14">
        <f>SUM(F45:F48)</f>
        <v>115963</v>
      </c>
    </row>
    <row r="50" spans="1:6">
      <c r="A50" s="15"/>
      <c r="B50" s="15"/>
      <c r="C50" s="15"/>
      <c r="D50" s="15"/>
      <c r="E50" s="15"/>
      <c r="F50" s="15"/>
    </row>
    <row r="51" spans="1:6">
      <c r="A51" s="7">
        <v>750</v>
      </c>
      <c r="B51" s="7">
        <v>75075</v>
      </c>
      <c r="C51" s="16">
        <v>2007</v>
      </c>
      <c r="D51" s="11">
        <v>33405</v>
      </c>
      <c r="E51" s="11">
        <v>0</v>
      </c>
      <c r="F51" s="11">
        <v>33405</v>
      </c>
    </row>
    <row r="52" spans="1:6">
      <c r="A52" s="12">
        <v>751</v>
      </c>
      <c r="B52" s="12">
        <v>75075</v>
      </c>
      <c r="C52" s="13"/>
      <c r="D52" s="14">
        <f>SUM(D51)</f>
        <v>33405</v>
      </c>
      <c r="E52" s="14">
        <f>SUM(E51)</f>
        <v>0</v>
      </c>
      <c r="F52" s="14">
        <f>SUM(F51)</f>
        <v>33405</v>
      </c>
    </row>
    <row r="53" spans="1:6">
      <c r="A53" s="15"/>
      <c r="B53" s="15"/>
      <c r="C53" s="15"/>
      <c r="D53" s="15"/>
      <c r="E53" s="15"/>
      <c r="F53" s="15"/>
    </row>
    <row r="54" spans="1:6">
      <c r="A54" s="29">
        <v>750</v>
      </c>
      <c r="B54" s="29">
        <v>75095</v>
      </c>
      <c r="C54" s="39" t="s">
        <v>26</v>
      </c>
      <c r="D54" s="40">
        <v>15411.37</v>
      </c>
      <c r="E54" s="40">
        <v>15411.37</v>
      </c>
      <c r="F54" s="40">
        <v>15411.37</v>
      </c>
    </row>
    <row r="55" spans="1:6">
      <c r="A55" s="29"/>
      <c r="B55" s="29"/>
      <c r="C55" s="29">
        <v>2100</v>
      </c>
      <c r="D55" s="40">
        <v>2578.36</v>
      </c>
      <c r="E55" s="40">
        <v>2578.36</v>
      </c>
      <c r="F55" s="40">
        <v>2578.36</v>
      </c>
    </row>
    <row r="56" spans="1:6">
      <c r="A56" s="29"/>
      <c r="B56" s="7"/>
      <c r="C56" s="16">
        <v>6330</v>
      </c>
      <c r="D56" s="11">
        <v>4474.13</v>
      </c>
      <c r="E56" s="11">
        <v>4474.13</v>
      </c>
      <c r="F56" s="11">
        <v>4474.13</v>
      </c>
    </row>
    <row r="57" spans="1:6">
      <c r="A57" s="41">
        <v>750</v>
      </c>
      <c r="B57" s="12">
        <v>75095</v>
      </c>
      <c r="C57" s="13"/>
      <c r="D57" s="14">
        <f>SUM(D54:D56)</f>
        <v>22463.86</v>
      </c>
      <c r="E57" s="14">
        <f>SUM(E54:E56)</f>
        <v>22463.86</v>
      </c>
      <c r="F57" s="14">
        <f>SUM(F54:F56)</f>
        <v>22463.86</v>
      </c>
    </row>
    <row r="58" spans="1:6">
      <c r="A58" s="42"/>
      <c r="B58" s="43"/>
      <c r="C58" s="43"/>
      <c r="D58" s="43"/>
      <c r="E58" s="43"/>
      <c r="F58" s="44"/>
    </row>
    <row r="59" spans="1:6">
      <c r="A59" s="34">
        <v>751</v>
      </c>
      <c r="B59" s="7">
        <v>75101</v>
      </c>
      <c r="C59" s="16">
        <v>2010</v>
      </c>
      <c r="D59" s="11">
        <v>724</v>
      </c>
      <c r="E59" s="11">
        <v>544</v>
      </c>
      <c r="F59" s="11">
        <v>724</v>
      </c>
    </row>
    <row r="60" spans="1:6">
      <c r="A60" s="41">
        <v>751</v>
      </c>
      <c r="B60" s="12">
        <v>75101</v>
      </c>
      <c r="C60" s="13"/>
      <c r="D60" s="14">
        <f>SUM(D59)</f>
        <v>724</v>
      </c>
      <c r="E60" s="14">
        <f>SUM(E59)</f>
        <v>544</v>
      </c>
      <c r="F60" s="14">
        <f>SUM(F59)</f>
        <v>724</v>
      </c>
    </row>
    <row r="61" spans="1:6">
      <c r="A61" s="45"/>
      <c r="B61" s="46"/>
      <c r="C61" s="46"/>
      <c r="D61" s="46"/>
      <c r="E61" s="46"/>
      <c r="F61" s="47"/>
    </row>
    <row r="62" spans="1:6">
      <c r="A62" s="7">
        <v>754</v>
      </c>
      <c r="B62" s="7">
        <v>75495</v>
      </c>
      <c r="C62" s="7">
        <v>2100</v>
      </c>
      <c r="D62" s="11">
        <v>421920</v>
      </c>
      <c r="E62" s="11">
        <v>345744</v>
      </c>
      <c r="F62" s="11">
        <v>421920</v>
      </c>
    </row>
    <row r="63" spans="1:6">
      <c r="A63" s="12">
        <v>754</v>
      </c>
      <c r="B63" s="12">
        <v>75495</v>
      </c>
      <c r="C63" s="13"/>
      <c r="D63" s="14">
        <f>SUM(D62)</f>
        <v>421920</v>
      </c>
      <c r="E63" s="14">
        <f>SUM(E62:E62)</f>
        <v>345744</v>
      </c>
      <c r="F63" s="14">
        <f>SUM(F62:F62)</f>
        <v>421920</v>
      </c>
    </row>
    <row r="64" spans="1:6">
      <c r="A64" s="15"/>
      <c r="B64" s="15"/>
      <c r="C64" s="15"/>
      <c r="D64" s="15"/>
      <c r="E64" s="15"/>
      <c r="F64" s="15"/>
    </row>
    <row r="65" spans="1:6">
      <c r="A65" s="7">
        <v>756</v>
      </c>
      <c r="B65" s="7">
        <v>75601</v>
      </c>
      <c r="C65" s="7" t="s">
        <v>29</v>
      </c>
      <c r="D65" s="18">
        <v>4000</v>
      </c>
      <c r="E65" s="18">
        <v>3714.18</v>
      </c>
      <c r="F65" s="18">
        <v>4722.18</v>
      </c>
    </row>
    <row r="66" spans="1:6">
      <c r="A66" s="12">
        <v>756</v>
      </c>
      <c r="B66" s="12">
        <v>75601</v>
      </c>
      <c r="C66" s="12"/>
      <c r="D66" s="20">
        <f>SUM(D65)</f>
        <v>4000</v>
      </c>
      <c r="E66" s="20">
        <f>SUM(E65)</f>
        <v>3714.18</v>
      </c>
      <c r="F66" s="20">
        <f>SUM(F65)</f>
        <v>4722.18</v>
      </c>
    </row>
    <row r="67" spans="1:6">
      <c r="A67" s="34"/>
      <c r="B67" s="30"/>
      <c r="C67" s="48"/>
      <c r="D67" s="48"/>
      <c r="E67" s="48"/>
      <c r="F67" s="48"/>
    </row>
    <row r="68" spans="1:6">
      <c r="A68" s="7">
        <v>756</v>
      </c>
      <c r="B68" s="7">
        <v>75615</v>
      </c>
      <c r="C68" s="7" t="s">
        <v>30</v>
      </c>
      <c r="D68" s="18">
        <v>1241176</v>
      </c>
      <c r="E68" s="18">
        <v>914326.6</v>
      </c>
      <c r="F68" s="18">
        <v>1241176</v>
      </c>
    </row>
    <row r="69" spans="1:6">
      <c r="A69" s="7"/>
      <c r="B69" s="7"/>
      <c r="C69" s="7" t="s">
        <v>31</v>
      </c>
      <c r="D69" s="18">
        <v>2169</v>
      </c>
      <c r="E69" s="18">
        <v>2307</v>
      </c>
      <c r="F69" s="18">
        <v>2307</v>
      </c>
    </row>
    <row r="70" spans="1:6">
      <c r="A70" s="7"/>
      <c r="B70" s="7"/>
      <c r="C70" s="7" t="s">
        <v>32</v>
      </c>
      <c r="D70" s="18">
        <v>20541</v>
      </c>
      <c r="E70" s="18">
        <v>16472</v>
      </c>
      <c r="F70" s="18">
        <v>20541</v>
      </c>
    </row>
    <row r="71" spans="1:6">
      <c r="A71" s="7"/>
      <c r="B71" s="7"/>
      <c r="C71" s="7" t="s">
        <v>33</v>
      </c>
      <c r="D71" s="18">
        <v>2276</v>
      </c>
      <c r="E71" s="18">
        <v>2278</v>
      </c>
      <c r="F71" s="18">
        <v>2278</v>
      </c>
    </row>
    <row r="72" spans="1:6">
      <c r="A72" s="7"/>
      <c r="B72" s="7"/>
      <c r="C72" s="7" t="s">
        <v>34</v>
      </c>
      <c r="D72" s="18">
        <v>0</v>
      </c>
      <c r="E72" s="18">
        <v>8</v>
      </c>
      <c r="F72" s="18">
        <v>8</v>
      </c>
    </row>
    <row r="73" spans="1:6">
      <c r="A73" s="7"/>
      <c r="B73" s="7"/>
      <c r="C73" s="7" t="s">
        <v>35</v>
      </c>
      <c r="D73" s="18">
        <v>96</v>
      </c>
      <c r="E73" s="18">
        <v>176</v>
      </c>
      <c r="F73" s="18">
        <v>176</v>
      </c>
    </row>
    <row r="74" spans="1:6">
      <c r="A74" s="7"/>
      <c r="B74" s="7"/>
      <c r="C74" s="7" t="s">
        <v>36</v>
      </c>
      <c r="D74" s="18">
        <v>418</v>
      </c>
      <c r="E74" s="18">
        <v>387</v>
      </c>
      <c r="F74" s="18">
        <v>418</v>
      </c>
    </row>
    <row r="75" spans="1:6">
      <c r="A75" s="7"/>
      <c r="B75" s="7"/>
      <c r="C75" s="7">
        <v>2680</v>
      </c>
      <c r="D75" s="18">
        <v>1334</v>
      </c>
      <c r="E75" s="18">
        <v>1334</v>
      </c>
      <c r="F75" s="18">
        <v>1334</v>
      </c>
    </row>
    <row r="76" spans="1:6">
      <c r="A76" s="12">
        <v>756</v>
      </c>
      <c r="B76" s="12">
        <v>75615</v>
      </c>
      <c r="C76" s="12"/>
      <c r="D76" s="20">
        <f>SUM(D68:D75)</f>
        <v>1268010</v>
      </c>
      <c r="E76" s="20">
        <f>SUM(E68:E75)</f>
        <v>937288.6</v>
      </c>
      <c r="F76" s="20">
        <f>SUM(F68:F75)</f>
        <v>1268238</v>
      </c>
    </row>
    <row r="77" spans="1:6">
      <c r="A77" s="49"/>
      <c r="B77" s="50"/>
      <c r="C77" s="50"/>
      <c r="D77" s="50"/>
      <c r="E77" s="50"/>
      <c r="F77" s="51"/>
    </row>
    <row r="78" spans="1:6">
      <c r="A78" s="7">
        <v>756</v>
      </c>
      <c r="B78" s="7">
        <v>75616</v>
      </c>
      <c r="C78" s="7" t="s">
        <v>30</v>
      </c>
      <c r="D78" s="18">
        <v>969700</v>
      </c>
      <c r="E78" s="18">
        <v>913153.3</v>
      </c>
      <c r="F78" s="18">
        <v>969700</v>
      </c>
    </row>
    <row r="79" spans="1:6">
      <c r="A79" s="7"/>
      <c r="B79" s="7"/>
      <c r="C79" s="7" t="s">
        <v>31</v>
      </c>
      <c r="D79" s="18">
        <v>179775</v>
      </c>
      <c r="E79" s="18">
        <v>142859.29999999999</v>
      </c>
      <c r="F79" s="18">
        <v>179775</v>
      </c>
    </row>
    <row r="80" spans="1:6">
      <c r="A80" s="7"/>
      <c r="B80" s="7"/>
      <c r="C80" s="7" t="s">
        <v>32</v>
      </c>
      <c r="D80" s="18">
        <v>11848</v>
      </c>
      <c r="E80" s="18">
        <v>10459.98</v>
      </c>
      <c r="F80" s="18">
        <v>11848</v>
      </c>
    </row>
    <row r="81" spans="1:6">
      <c r="A81" s="7"/>
      <c r="B81" s="7"/>
      <c r="C81" s="7" t="s">
        <v>33</v>
      </c>
      <c r="D81" s="18">
        <v>305251</v>
      </c>
      <c r="E81" s="18">
        <v>251049.1</v>
      </c>
      <c r="F81" s="18">
        <v>305251</v>
      </c>
    </row>
    <row r="82" spans="1:6">
      <c r="A82" s="7"/>
      <c r="B82" s="7"/>
      <c r="C82" s="7" t="s">
        <v>37</v>
      </c>
      <c r="D82" s="18">
        <v>26800</v>
      </c>
      <c r="E82" s="18">
        <v>26830</v>
      </c>
      <c r="F82" s="18">
        <v>30000</v>
      </c>
    </row>
    <row r="83" spans="1:6">
      <c r="A83" s="7"/>
      <c r="B83" s="7"/>
      <c r="C83" s="7" t="s">
        <v>38</v>
      </c>
      <c r="D83" s="18">
        <v>7252</v>
      </c>
      <c r="E83" s="18">
        <v>7396</v>
      </c>
      <c r="F83" s="18">
        <v>9500</v>
      </c>
    </row>
    <row r="84" spans="1:6">
      <c r="A84" s="7"/>
      <c r="B84" s="7"/>
      <c r="C84" s="7" t="s">
        <v>39</v>
      </c>
      <c r="D84" s="18">
        <v>43785</v>
      </c>
      <c r="E84" s="18">
        <v>46207</v>
      </c>
      <c r="F84" s="18">
        <v>46674.5</v>
      </c>
    </row>
    <row r="85" spans="1:6">
      <c r="A85" s="7"/>
      <c r="B85" s="7"/>
      <c r="C85" s="7" t="s">
        <v>34</v>
      </c>
      <c r="D85" s="18">
        <v>280500</v>
      </c>
      <c r="E85" s="18">
        <v>124618.05</v>
      </c>
      <c r="F85" s="18">
        <v>200000</v>
      </c>
    </row>
    <row r="86" spans="1:6">
      <c r="A86" s="7"/>
      <c r="B86" s="7"/>
      <c r="C86" s="7" t="s">
        <v>35</v>
      </c>
      <c r="D86" s="18">
        <v>6480</v>
      </c>
      <c r="E86" s="18">
        <v>4677.7299999999996</v>
      </c>
      <c r="F86" s="18">
        <v>6480</v>
      </c>
    </row>
    <row r="87" spans="1:6">
      <c r="A87" s="7"/>
      <c r="B87" s="7"/>
      <c r="C87" s="7" t="s">
        <v>36</v>
      </c>
      <c r="D87" s="18">
        <v>7636</v>
      </c>
      <c r="E87" s="18">
        <v>6104.37</v>
      </c>
      <c r="F87" s="18">
        <v>7636</v>
      </c>
    </row>
    <row r="88" spans="1:6">
      <c r="A88" s="12">
        <v>756</v>
      </c>
      <c r="B88" s="12">
        <v>75616</v>
      </c>
      <c r="C88" s="12"/>
      <c r="D88" s="20">
        <f>SUM(D78:D87)</f>
        <v>1839027</v>
      </c>
      <c r="E88" s="20">
        <f>SUM(E78:E87)</f>
        <v>1533354.8300000003</v>
      </c>
      <c r="F88" s="20">
        <f>SUM(F78:F87)</f>
        <v>1766864.5</v>
      </c>
    </row>
    <row r="89" spans="1:6">
      <c r="A89" s="15"/>
      <c r="B89" s="15"/>
      <c r="C89" s="15"/>
      <c r="D89" s="15"/>
      <c r="E89" s="15"/>
      <c r="F89" s="15"/>
    </row>
    <row r="90" spans="1:6">
      <c r="A90" s="7">
        <v>756</v>
      </c>
      <c r="B90" s="7">
        <v>75618</v>
      </c>
      <c r="C90" s="7" t="s">
        <v>40</v>
      </c>
      <c r="D90" s="11">
        <v>52642.26</v>
      </c>
      <c r="E90" s="11">
        <v>52642.26</v>
      </c>
      <c r="F90" s="11">
        <v>52642.26</v>
      </c>
    </row>
    <row r="91" spans="1:6">
      <c r="A91" s="7"/>
      <c r="B91" s="7"/>
      <c r="C91" s="7" t="s">
        <v>41</v>
      </c>
      <c r="D91" s="11">
        <v>15634</v>
      </c>
      <c r="E91" s="11">
        <v>7950</v>
      </c>
      <c r="F91" s="11">
        <v>10000</v>
      </c>
    </row>
    <row r="92" spans="1:6">
      <c r="A92" s="7"/>
      <c r="B92" s="7"/>
      <c r="C92" s="7" t="s">
        <v>42</v>
      </c>
      <c r="D92" s="11">
        <v>46299</v>
      </c>
      <c r="E92" s="11">
        <v>46299.6</v>
      </c>
      <c r="F92" s="11">
        <v>46299.6</v>
      </c>
    </row>
    <row r="93" spans="1:6">
      <c r="A93" s="7"/>
      <c r="B93" s="7"/>
      <c r="C93" s="7" t="s">
        <v>43</v>
      </c>
      <c r="D93" s="11">
        <v>130000</v>
      </c>
      <c r="E93" s="11">
        <v>130986.02</v>
      </c>
      <c r="F93" s="11">
        <v>130986.02</v>
      </c>
    </row>
    <row r="94" spans="1:6">
      <c r="A94" s="7"/>
      <c r="B94" s="7"/>
      <c r="C94" s="7" t="s">
        <v>44</v>
      </c>
      <c r="D94" s="11">
        <v>59320</v>
      </c>
      <c r="E94" s="11">
        <v>59335.89</v>
      </c>
      <c r="F94" s="11">
        <v>59335.89</v>
      </c>
    </row>
    <row r="95" spans="1:6">
      <c r="A95" s="7"/>
      <c r="B95" s="7"/>
      <c r="C95" s="7" t="s">
        <v>45</v>
      </c>
      <c r="D95" s="11">
        <v>0</v>
      </c>
      <c r="E95" s="11">
        <v>2.09</v>
      </c>
      <c r="F95" s="11">
        <v>2.09</v>
      </c>
    </row>
    <row r="96" spans="1:6">
      <c r="A96" s="12">
        <v>756</v>
      </c>
      <c r="B96" s="12">
        <v>75618</v>
      </c>
      <c r="C96" s="13"/>
      <c r="D96" s="14">
        <f>SUM(D90:D95)</f>
        <v>303895.26</v>
      </c>
      <c r="E96" s="14">
        <f>SUM(E90:E95)</f>
        <v>297215.86000000004</v>
      </c>
      <c r="F96" s="14">
        <f>SUM(F90:F95)</f>
        <v>299265.86000000004</v>
      </c>
    </row>
    <row r="97" spans="1:6">
      <c r="A97" s="15"/>
      <c r="B97" s="15"/>
      <c r="C97" s="15"/>
      <c r="D97" s="15"/>
      <c r="E97" s="15"/>
      <c r="F97" s="15"/>
    </row>
    <row r="98" spans="1:6">
      <c r="A98" s="7">
        <v>756</v>
      </c>
      <c r="B98" s="7">
        <v>75621</v>
      </c>
      <c r="C98" s="7" t="s">
        <v>46</v>
      </c>
      <c r="D98" s="11">
        <v>2640521</v>
      </c>
      <c r="E98" s="11">
        <v>1980387</v>
      </c>
      <c r="F98" s="11">
        <v>5528939.5700000003</v>
      </c>
    </row>
    <row r="99" spans="1:6">
      <c r="A99" s="7"/>
      <c r="B99" s="7"/>
      <c r="C99" s="7" t="s">
        <v>47</v>
      </c>
      <c r="D99" s="11">
        <v>37694</v>
      </c>
      <c r="E99" s="11">
        <v>28269</v>
      </c>
      <c r="F99" s="11">
        <v>37694</v>
      </c>
    </row>
    <row r="100" spans="1:6">
      <c r="A100" s="12">
        <v>756</v>
      </c>
      <c r="B100" s="12">
        <v>75621</v>
      </c>
      <c r="C100" s="13"/>
      <c r="D100" s="14">
        <f>SUM(D98:D99)</f>
        <v>2678215</v>
      </c>
      <c r="E100" s="14">
        <f>SUM(E98:E99)</f>
        <v>2008656</v>
      </c>
      <c r="F100" s="14">
        <f>SUM(F98:F99)</f>
        <v>5566633.5700000003</v>
      </c>
    </row>
    <row r="101" spans="1:6">
      <c r="A101" s="15"/>
      <c r="B101" s="15"/>
      <c r="C101" s="15"/>
      <c r="D101" s="15"/>
      <c r="E101" s="15"/>
      <c r="F101" s="15"/>
    </row>
    <row r="102" spans="1:6">
      <c r="A102" s="7">
        <v>758</v>
      </c>
      <c r="B102" s="7">
        <v>75801</v>
      </c>
      <c r="C102" s="16">
        <v>2920</v>
      </c>
      <c r="D102" s="11">
        <v>4765626</v>
      </c>
      <c r="E102" s="11">
        <v>3987902</v>
      </c>
      <c r="F102" s="11">
        <v>4675626</v>
      </c>
    </row>
    <row r="103" spans="1:6">
      <c r="A103" s="12">
        <v>758</v>
      </c>
      <c r="B103" s="12">
        <v>75801</v>
      </c>
      <c r="C103" s="13"/>
      <c r="D103" s="14">
        <f>SUM(D102)</f>
        <v>4765626</v>
      </c>
      <c r="E103" s="14">
        <f>SUM(E102)</f>
        <v>3987902</v>
      </c>
      <c r="F103" s="14">
        <f>SUM(F102)</f>
        <v>4675626</v>
      </c>
    </row>
    <row r="104" spans="1:6">
      <c r="A104" s="15"/>
      <c r="B104" s="15"/>
      <c r="C104" s="15"/>
      <c r="D104" s="15"/>
      <c r="E104" s="15"/>
      <c r="F104" s="15"/>
    </row>
    <row r="105" spans="1:6">
      <c r="A105" s="7">
        <v>758</v>
      </c>
      <c r="B105" s="7">
        <v>75802</v>
      </c>
      <c r="C105" s="16">
        <v>2750</v>
      </c>
      <c r="D105" s="11">
        <v>44031</v>
      </c>
      <c r="E105" s="11">
        <v>44031</v>
      </c>
      <c r="F105" s="11">
        <v>44031</v>
      </c>
    </row>
    <row r="106" spans="1:6">
      <c r="A106" s="12">
        <v>758</v>
      </c>
      <c r="B106" s="12">
        <v>75802</v>
      </c>
      <c r="C106" s="13"/>
      <c r="D106" s="14">
        <f>SUM(D105)</f>
        <v>44031</v>
      </c>
      <c r="E106" s="14">
        <f>SUM(E105)</f>
        <v>44031</v>
      </c>
      <c r="F106" s="14">
        <f>SUM(F105)</f>
        <v>44031</v>
      </c>
    </row>
    <row r="107" spans="1:6">
      <c r="A107" s="15"/>
      <c r="B107" s="15"/>
      <c r="C107" s="15"/>
      <c r="D107" s="15"/>
      <c r="E107" s="15"/>
      <c r="F107" s="15"/>
    </row>
    <row r="108" spans="1:6">
      <c r="A108" s="7">
        <v>758</v>
      </c>
      <c r="B108" s="7">
        <v>75807</v>
      </c>
      <c r="C108" s="16">
        <v>2920</v>
      </c>
      <c r="D108" s="11">
        <v>2044534</v>
      </c>
      <c r="E108" s="11">
        <v>1533402</v>
      </c>
      <c r="F108" s="11">
        <v>2044534</v>
      </c>
    </row>
    <row r="109" spans="1:6">
      <c r="A109" s="12">
        <v>758</v>
      </c>
      <c r="B109" s="12">
        <v>75807</v>
      </c>
      <c r="C109" s="13"/>
      <c r="D109" s="14">
        <f>SUM(D108)</f>
        <v>2044534</v>
      </c>
      <c r="E109" s="14">
        <f>SUM(E108)</f>
        <v>1533402</v>
      </c>
      <c r="F109" s="14">
        <f>SUM(F108)</f>
        <v>2044534</v>
      </c>
    </row>
    <row r="110" spans="1:6">
      <c r="A110" s="15"/>
      <c r="B110" s="15"/>
      <c r="C110" s="15"/>
      <c r="D110" s="15"/>
      <c r="E110" s="15"/>
      <c r="F110" s="15"/>
    </row>
    <row r="111" spans="1:6">
      <c r="A111" s="7">
        <v>758</v>
      </c>
      <c r="B111" s="7">
        <v>75814</v>
      </c>
      <c r="C111" s="7" t="s">
        <v>45</v>
      </c>
      <c r="D111" s="11">
        <v>300</v>
      </c>
      <c r="E111" s="11">
        <v>0</v>
      </c>
      <c r="F111" s="11">
        <v>0</v>
      </c>
    </row>
    <row r="112" spans="1:6">
      <c r="A112" s="7"/>
      <c r="B112" s="7"/>
      <c r="C112" s="7" t="s">
        <v>48</v>
      </c>
      <c r="D112" s="11">
        <v>480000</v>
      </c>
      <c r="E112" s="11">
        <v>469402</v>
      </c>
      <c r="F112" s="11">
        <v>469402</v>
      </c>
    </row>
    <row r="113" spans="1:6">
      <c r="A113" s="7"/>
      <c r="B113" s="7"/>
      <c r="C113" s="16">
        <v>2030</v>
      </c>
      <c r="D113" s="11">
        <v>5416.45</v>
      </c>
      <c r="E113" s="11">
        <v>5416.45</v>
      </c>
      <c r="F113" s="11">
        <v>5416.45</v>
      </c>
    </row>
    <row r="114" spans="1:6">
      <c r="A114" s="7"/>
      <c r="B114" s="7"/>
      <c r="C114" s="16">
        <v>2100</v>
      </c>
      <c r="D114" s="11">
        <v>225132</v>
      </c>
      <c r="E114" s="11">
        <v>225132</v>
      </c>
      <c r="F114" s="11">
        <v>254477</v>
      </c>
    </row>
    <row r="115" spans="1:6">
      <c r="A115" s="7"/>
      <c r="B115" s="7"/>
      <c r="C115" s="16">
        <v>6207</v>
      </c>
      <c r="D115" s="11">
        <v>413105.4</v>
      </c>
      <c r="E115" s="11">
        <v>0</v>
      </c>
      <c r="F115" s="11">
        <v>413105.4</v>
      </c>
    </row>
    <row r="116" spans="1:6">
      <c r="A116" s="7"/>
      <c r="B116" s="7"/>
      <c r="C116" s="16">
        <v>6330</v>
      </c>
      <c r="D116" s="11">
        <v>18269.91</v>
      </c>
      <c r="E116" s="11">
        <v>18269.91</v>
      </c>
      <c r="F116" s="11">
        <v>18269.91</v>
      </c>
    </row>
    <row r="117" spans="1:6">
      <c r="A117" s="7"/>
      <c r="B117" s="7"/>
      <c r="C117" s="16">
        <v>6380</v>
      </c>
      <c r="D117" s="11">
        <v>14268</v>
      </c>
      <c r="E117" s="11">
        <v>14268</v>
      </c>
      <c r="F117" s="11">
        <v>14268</v>
      </c>
    </row>
    <row r="118" spans="1:6">
      <c r="A118" s="12">
        <v>758</v>
      </c>
      <c r="B118" s="12">
        <v>75814</v>
      </c>
      <c r="C118" s="13"/>
      <c r="D118" s="14">
        <f>SUM(D111:D117)</f>
        <v>1156491.76</v>
      </c>
      <c r="E118" s="14">
        <f>SUM(E111:E117)</f>
        <v>732488.36</v>
      </c>
      <c r="F118" s="14">
        <f>SUM(F111:F117)</f>
        <v>1174938.76</v>
      </c>
    </row>
    <row r="119" spans="1:6">
      <c r="A119" s="15"/>
      <c r="B119" s="15"/>
      <c r="C119" s="15"/>
      <c r="D119" s="15"/>
      <c r="E119" s="15"/>
      <c r="F119" s="15"/>
    </row>
    <row r="120" spans="1:6">
      <c r="A120" s="7">
        <v>758</v>
      </c>
      <c r="B120" s="7">
        <v>75831</v>
      </c>
      <c r="C120" s="16">
        <v>2920</v>
      </c>
      <c r="D120" s="11">
        <v>22525</v>
      </c>
      <c r="E120" s="11">
        <v>16893</v>
      </c>
      <c r="F120" s="11">
        <v>22525</v>
      </c>
    </row>
    <row r="121" spans="1:6">
      <c r="A121" s="12">
        <v>758</v>
      </c>
      <c r="B121" s="12">
        <v>75831</v>
      </c>
      <c r="C121" s="13"/>
      <c r="D121" s="14">
        <f>SUM(D120)</f>
        <v>22525</v>
      </c>
      <c r="E121" s="14">
        <f>SUM(E120)</f>
        <v>16893</v>
      </c>
      <c r="F121" s="14">
        <f>SUM(F120)</f>
        <v>22525</v>
      </c>
    </row>
    <row r="122" spans="1:6">
      <c r="A122" s="15"/>
      <c r="B122" s="15"/>
      <c r="C122" s="15"/>
      <c r="D122" s="15"/>
      <c r="E122" s="15"/>
      <c r="F122" s="15"/>
    </row>
    <row r="123" spans="1:6">
      <c r="A123" s="7">
        <v>801</v>
      </c>
      <c r="B123" s="7">
        <v>80101</v>
      </c>
      <c r="C123" s="7" t="s">
        <v>49</v>
      </c>
      <c r="D123" s="11">
        <v>0</v>
      </c>
      <c r="E123" s="11">
        <v>90</v>
      </c>
      <c r="F123" s="11">
        <v>90</v>
      </c>
    </row>
    <row r="124" spans="1:6">
      <c r="A124" s="7"/>
      <c r="B124" s="7"/>
      <c r="C124" s="7" t="s">
        <v>19</v>
      </c>
      <c r="D124" s="11">
        <v>5300</v>
      </c>
      <c r="E124" s="11">
        <v>5414.88</v>
      </c>
      <c r="F124" s="11">
        <v>5414.88</v>
      </c>
    </row>
    <row r="125" spans="1:6">
      <c r="A125" s="7"/>
      <c r="B125" s="7"/>
      <c r="C125" s="7" t="s">
        <v>13</v>
      </c>
      <c r="D125" s="11">
        <v>30150</v>
      </c>
      <c r="E125" s="11">
        <v>240</v>
      </c>
      <c r="F125" s="11">
        <v>10000</v>
      </c>
    </row>
    <row r="126" spans="1:6">
      <c r="A126" s="7"/>
      <c r="B126" s="7"/>
      <c r="C126" s="7" t="s">
        <v>15</v>
      </c>
      <c r="D126" s="11">
        <v>240</v>
      </c>
      <c r="E126" s="11">
        <v>240</v>
      </c>
      <c r="F126" s="11">
        <v>240</v>
      </c>
    </row>
    <row r="127" spans="1:6">
      <c r="A127" s="7"/>
      <c r="B127" s="7"/>
      <c r="C127" s="7" t="s">
        <v>50</v>
      </c>
      <c r="D127" s="11">
        <v>0</v>
      </c>
      <c r="E127" s="11">
        <v>86</v>
      </c>
      <c r="F127" s="11">
        <v>86</v>
      </c>
    </row>
    <row r="128" spans="1:6">
      <c r="A128" s="7"/>
      <c r="B128" s="7"/>
      <c r="C128" s="7">
        <v>2030</v>
      </c>
      <c r="D128" s="11">
        <v>9912</v>
      </c>
      <c r="E128" s="11">
        <v>9912</v>
      </c>
      <c r="F128" s="11">
        <v>9912</v>
      </c>
    </row>
    <row r="129" spans="1:6">
      <c r="A129" s="12">
        <v>801</v>
      </c>
      <c r="B129" s="12">
        <v>80101</v>
      </c>
      <c r="C129" s="13"/>
      <c r="D129" s="14">
        <f>SUM(D123:D128)</f>
        <v>45602</v>
      </c>
      <c r="E129" s="14">
        <f>SUM(E123:E128)</f>
        <v>15982.880000000001</v>
      </c>
      <c r="F129" s="14">
        <f>SUM(F123:F128)</f>
        <v>25742.880000000001</v>
      </c>
    </row>
    <row r="130" spans="1:6">
      <c r="A130" s="15"/>
      <c r="B130" s="15"/>
      <c r="C130" s="15"/>
      <c r="D130" s="15"/>
      <c r="E130" s="15"/>
      <c r="F130" s="15"/>
    </row>
    <row r="131" spans="1:6">
      <c r="A131" s="7">
        <v>801</v>
      </c>
      <c r="B131" s="7">
        <v>80104</v>
      </c>
      <c r="C131" s="7" t="s">
        <v>51</v>
      </c>
      <c r="D131" s="11">
        <v>29000</v>
      </c>
      <c r="E131" s="11">
        <v>21806</v>
      </c>
      <c r="F131" s="11">
        <v>29000</v>
      </c>
    </row>
    <row r="132" spans="1:6">
      <c r="A132" s="7"/>
      <c r="B132" s="7"/>
      <c r="C132" s="7" t="s">
        <v>52</v>
      </c>
      <c r="D132" s="11">
        <v>183000</v>
      </c>
      <c r="E132" s="11">
        <v>116780.6</v>
      </c>
      <c r="F132" s="11">
        <v>183000</v>
      </c>
    </row>
    <row r="133" spans="1:6">
      <c r="A133" s="7"/>
      <c r="B133" s="7"/>
      <c r="C133" s="7" t="s">
        <v>13</v>
      </c>
      <c r="D133" s="11">
        <v>6600</v>
      </c>
      <c r="E133" s="11">
        <v>5738.5</v>
      </c>
      <c r="F133" s="11">
        <v>6600</v>
      </c>
    </row>
    <row r="134" spans="1:6">
      <c r="A134" s="7"/>
      <c r="B134" s="7"/>
      <c r="C134" s="7" t="s">
        <v>48</v>
      </c>
      <c r="D134" s="11">
        <v>0</v>
      </c>
      <c r="E134" s="11">
        <v>302.89999999999998</v>
      </c>
      <c r="F134" s="11">
        <v>302.89999999999998</v>
      </c>
    </row>
    <row r="135" spans="1:6">
      <c r="A135" s="7"/>
      <c r="B135" s="7"/>
      <c r="C135" s="7" t="s">
        <v>15</v>
      </c>
      <c r="D135" s="11">
        <v>870</v>
      </c>
      <c r="E135" s="11">
        <v>870.39</v>
      </c>
      <c r="F135" s="11">
        <v>870.39</v>
      </c>
    </row>
    <row r="136" spans="1:6">
      <c r="A136" s="7"/>
      <c r="B136" s="7"/>
      <c r="C136" s="7" t="s">
        <v>26</v>
      </c>
      <c r="D136" s="11">
        <v>0</v>
      </c>
      <c r="E136" s="11">
        <v>31</v>
      </c>
      <c r="F136" s="11">
        <v>31</v>
      </c>
    </row>
    <row r="137" spans="1:6">
      <c r="A137" s="7"/>
      <c r="B137" s="7"/>
      <c r="C137" s="16">
        <v>2030</v>
      </c>
      <c r="D137" s="11">
        <v>200298</v>
      </c>
      <c r="E137" s="11">
        <v>150227</v>
      </c>
      <c r="F137" s="11">
        <v>200298</v>
      </c>
    </row>
    <row r="138" spans="1:6">
      <c r="A138" s="12">
        <v>801</v>
      </c>
      <c r="B138" s="12">
        <v>80104</v>
      </c>
      <c r="C138" s="13"/>
      <c r="D138" s="14">
        <f>SUM(D131:D137)</f>
        <v>419768</v>
      </c>
      <c r="E138" s="14">
        <f>SUM(E131:E137)</f>
        <v>295756.39</v>
      </c>
      <c r="F138" s="14">
        <f>SUM(F131:F137)</f>
        <v>420102.29000000004</v>
      </c>
    </row>
    <row r="139" spans="1:6">
      <c r="A139" s="15"/>
      <c r="B139" s="15"/>
      <c r="C139" s="15"/>
      <c r="D139" s="15"/>
      <c r="E139" s="15"/>
      <c r="F139" s="15"/>
    </row>
    <row r="140" spans="1:6">
      <c r="A140" s="7">
        <v>801</v>
      </c>
      <c r="B140" s="7">
        <v>80113</v>
      </c>
      <c r="C140" s="7" t="s">
        <v>13</v>
      </c>
      <c r="D140" s="11">
        <v>1000</v>
      </c>
      <c r="E140" s="11">
        <v>0</v>
      </c>
      <c r="F140" s="11">
        <v>1000</v>
      </c>
    </row>
    <row r="141" spans="1:6">
      <c r="A141" s="7"/>
      <c r="B141" s="7"/>
      <c r="C141" s="7" t="s">
        <v>27</v>
      </c>
      <c r="D141" s="11">
        <v>7881.76</v>
      </c>
      <c r="E141" s="11">
        <v>7881.76</v>
      </c>
      <c r="F141" s="11">
        <v>7881.76</v>
      </c>
    </row>
    <row r="142" spans="1:6">
      <c r="A142" s="7"/>
      <c r="B142" s="7"/>
      <c r="C142" s="7">
        <v>6370</v>
      </c>
      <c r="D142" s="11">
        <v>1827840</v>
      </c>
      <c r="E142" s="11">
        <v>0</v>
      </c>
      <c r="F142" s="11">
        <v>1827840</v>
      </c>
    </row>
    <row r="143" spans="1:6">
      <c r="A143" s="12">
        <v>801</v>
      </c>
      <c r="B143" s="12">
        <v>80113</v>
      </c>
      <c r="C143" s="13"/>
      <c r="D143" s="14">
        <f>SUM(D140:D142)</f>
        <v>1836721.76</v>
      </c>
      <c r="E143" s="14">
        <f>SUM(E140:E142)</f>
        <v>7881.76</v>
      </c>
      <c r="F143" s="14">
        <f>SUM(F140:F142)</f>
        <v>1836721.76</v>
      </c>
    </row>
    <row r="144" spans="1:6">
      <c r="A144" s="15"/>
      <c r="B144" s="15"/>
      <c r="C144" s="15"/>
      <c r="D144" s="15"/>
      <c r="E144" s="15"/>
      <c r="F144" s="15"/>
    </row>
    <row r="145" spans="1:6">
      <c r="A145" s="7">
        <v>801</v>
      </c>
      <c r="B145" s="7">
        <v>80117</v>
      </c>
      <c r="C145" s="7" t="s">
        <v>53</v>
      </c>
      <c r="D145" s="18">
        <v>0</v>
      </c>
      <c r="E145" s="18">
        <v>130</v>
      </c>
      <c r="F145" s="18">
        <v>130</v>
      </c>
    </row>
    <row r="146" spans="1:6">
      <c r="A146" s="7"/>
      <c r="B146" s="7"/>
      <c r="C146" s="7" t="s">
        <v>13</v>
      </c>
      <c r="D146" s="18">
        <v>520</v>
      </c>
      <c r="E146" s="18">
        <v>0</v>
      </c>
      <c r="F146" s="18">
        <v>520</v>
      </c>
    </row>
    <row r="147" spans="1:6">
      <c r="A147" s="12">
        <v>801</v>
      </c>
      <c r="B147" s="12">
        <v>80117</v>
      </c>
      <c r="C147" s="13"/>
      <c r="D147" s="14">
        <f>SUM(D145:D146)</f>
        <v>520</v>
      </c>
      <c r="E147" s="14">
        <f>SUM(E145:E146)</f>
        <v>130</v>
      </c>
      <c r="F147" s="14">
        <f>SUM(F145:F146)</f>
        <v>650</v>
      </c>
    </row>
    <row r="148" spans="1:6">
      <c r="A148" s="15"/>
      <c r="B148" s="15"/>
      <c r="C148" s="15"/>
      <c r="D148" s="15"/>
      <c r="E148" s="15"/>
      <c r="F148" s="15"/>
    </row>
    <row r="149" spans="1:6">
      <c r="A149" s="34">
        <v>801</v>
      </c>
      <c r="B149" s="30">
        <v>80153</v>
      </c>
      <c r="C149" s="30">
        <v>2010</v>
      </c>
      <c r="D149" s="31">
        <v>28666.12</v>
      </c>
      <c r="E149" s="31">
        <v>28666.12</v>
      </c>
      <c r="F149" s="31">
        <v>28666.12</v>
      </c>
    </row>
    <row r="150" spans="1:6">
      <c r="A150" s="41">
        <v>801</v>
      </c>
      <c r="B150" s="12">
        <v>80153</v>
      </c>
      <c r="C150" s="13"/>
      <c r="D150" s="14">
        <f>SUM(D149)</f>
        <v>28666.12</v>
      </c>
      <c r="E150" s="14">
        <f>SUM(E149)</f>
        <v>28666.12</v>
      </c>
      <c r="F150" s="14">
        <f>SUM(F149)</f>
        <v>28666.12</v>
      </c>
    </row>
    <row r="151" spans="1:6">
      <c r="A151" s="34"/>
      <c r="B151" s="7"/>
      <c r="C151" s="16"/>
      <c r="D151" s="16"/>
      <c r="E151" s="16"/>
      <c r="F151" s="16"/>
    </row>
    <row r="152" spans="1:6">
      <c r="A152" s="7">
        <v>851</v>
      </c>
      <c r="B152" s="7">
        <v>85195</v>
      </c>
      <c r="C152" s="16">
        <v>2180</v>
      </c>
      <c r="D152" s="11">
        <v>130</v>
      </c>
      <c r="E152" s="11">
        <v>130</v>
      </c>
      <c r="F152" s="11">
        <v>130</v>
      </c>
    </row>
    <row r="153" spans="1:6">
      <c r="A153" s="12">
        <v>801</v>
      </c>
      <c r="B153" s="12">
        <v>85195</v>
      </c>
      <c r="C153" s="13"/>
      <c r="D153" s="14">
        <f>SUM(D152)</f>
        <v>130</v>
      </c>
      <c r="E153" s="14">
        <f>SUM(E152)</f>
        <v>130</v>
      </c>
      <c r="F153" s="14">
        <f>SUM(F152)</f>
        <v>130</v>
      </c>
    </row>
    <row r="154" spans="1:6">
      <c r="A154" s="15"/>
      <c r="B154" s="15"/>
      <c r="C154" s="15"/>
      <c r="D154" s="15"/>
      <c r="E154" s="15"/>
      <c r="F154" s="15"/>
    </row>
    <row r="155" spans="1:6">
      <c r="A155" s="7">
        <v>852</v>
      </c>
      <c r="B155" s="7">
        <v>85213</v>
      </c>
      <c r="C155" s="16">
        <v>2030</v>
      </c>
      <c r="D155" s="11">
        <v>2388</v>
      </c>
      <c r="E155" s="11">
        <v>1946</v>
      </c>
      <c r="F155" s="11">
        <v>2388</v>
      </c>
    </row>
    <row r="156" spans="1:6">
      <c r="A156" s="12">
        <v>852</v>
      </c>
      <c r="B156" s="12">
        <v>85213</v>
      </c>
      <c r="C156" s="13"/>
      <c r="D156" s="14">
        <f>SUM(D155:D155)</f>
        <v>2388</v>
      </c>
      <c r="E156" s="14">
        <f>SUM(E155:E155)</f>
        <v>1946</v>
      </c>
      <c r="F156" s="14">
        <f>SUM(F155:F155)</f>
        <v>2388</v>
      </c>
    </row>
    <row r="157" spans="1:6">
      <c r="A157" s="15"/>
      <c r="B157" s="15"/>
      <c r="C157" s="15"/>
      <c r="D157" s="15"/>
      <c r="E157" s="15"/>
      <c r="F157" s="15"/>
    </row>
    <row r="158" spans="1:6">
      <c r="A158" s="7">
        <v>852</v>
      </c>
      <c r="B158" s="7">
        <v>85214</v>
      </c>
      <c r="C158" s="16">
        <v>2030</v>
      </c>
      <c r="D158" s="11">
        <v>4700</v>
      </c>
      <c r="E158" s="11">
        <v>2700</v>
      </c>
      <c r="F158" s="11">
        <v>4700</v>
      </c>
    </row>
    <row r="159" spans="1:6">
      <c r="A159" s="12">
        <v>852</v>
      </c>
      <c r="B159" s="12">
        <v>85214</v>
      </c>
      <c r="C159" s="13"/>
      <c r="D159" s="14">
        <f>SUM(D158)</f>
        <v>4700</v>
      </c>
      <c r="E159" s="14">
        <f>SUM(E158)</f>
        <v>2700</v>
      </c>
      <c r="F159" s="14">
        <f>SUM(F158)</f>
        <v>4700</v>
      </c>
    </row>
    <row r="160" spans="1:6">
      <c r="A160" s="15"/>
      <c r="B160" s="15"/>
      <c r="C160" s="15"/>
      <c r="D160" s="15"/>
      <c r="E160" s="15"/>
      <c r="F160" s="15"/>
    </row>
    <row r="161" spans="1:6">
      <c r="A161" s="7">
        <v>852</v>
      </c>
      <c r="B161" s="7">
        <v>85216</v>
      </c>
      <c r="C161" s="16">
        <v>2030</v>
      </c>
      <c r="D161" s="11">
        <v>26530</v>
      </c>
      <c r="E161" s="11">
        <v>20420</v>
      </c>
      <c r="F161" s="11">
        <v>26530</v>
      </c>
    </row>
    <row r="162" spans="1:6">
      <c r="A162" s="12">
        <v>852</v>
      </c>
      <c r="B162" s="12">
        <v>85216</v>
      </c>
      <c r="C162" s="13"/>
      <c r="D162" s="14">
        <f>SUM(D161)</f>
        <v>26530</v>
      </c>
      <c r="E162" s="14">
        <f>SUM(E161)</f>
        <v>20420</v>
      </c>
      <c r="F162" s="14">
        <f>SUM(F161)</f>
        <v>26530</v>
      </c>
    </row>
    <row r="163" spans="1:6">
      <c r="A163" s="15"/>
      <c r="B163" s="15"/>
      <c r="C163" s="15"/>
      <c r="D163" s="15"/>
      <c r="E163" s="15"/>
      <c r="F163" s="15"/>
    </row>
    <row r="164" spans="1:6">
      <c r="A164" s="7">
        <v>852</v>
      </c>
      <c r="B164" s="7">
        <v>85219</v>
      </c>
      <c r="C164" s="16">
        <v>2030</v>
      </c>
      <c r="D164" s="11">
        <v>30782</v>
      </c>
      <c r="E164" s="11">
        <v>25893.8</v>
      </c>
      <c r="F164" s="11">
        <v>30782</v>
      </c>
    </row>
    <row r="165" spans="1:6">
      <c r="A165" s="12">
        <v>852</v>
      </c>
      <c r="B165" s="12">
        <v>85219</v>
      </c>
      <c r="C165" s="13"/>
      <c r="D165" s="14">
        <f>SUM(D164)</f>
        <v>30782</v>
      </c>
      <c r="E165" s="14">
        <f>SUM(E164)</f>
        <v>25893.8</v>
      </c>
      <c r="F165" s="14">
        <f>SUM(F164)</f>
        <v>30782</v>
      </c>
    </row>
    <row r="166" spans="1:6">
      <c r="A166" s="52"/>
      <c r="B166" s="52"/>
      <c r="C166" s="52"/>
      <c r="D166" s="52"/>
      <c r="E166" s="52"/>
      <c r="F166" s="52"/>
    </row>
    <row r="167" spans="1:6">
      <c r="A167" s="23">
        <v>852</v>
      </c>
      <c r="B167" s="24">
        <v>85228</v>
      </c>
      <c r="C167" s="24" t="s">
        <v>54</v>
      </c>
      <c r="D167" s="53">
        <v>2500</v>
      </c>
      <c r="E167" s="53">
        <v>1542.51</v>
      </c>
      <c r="F167" s="53">
        <v>2500</v>
      </c>
    </row>
    <row r="168" spans="1:6">
      <c r="A168" s="54">
        <v>852</v>
      </c>
      <c r="B168" s="55">
        <v>85228</v>
      </c>
      <c r="C168" s="56"/>
      <c r="D168" s="57">
        <f>SUM(D167)</f>
        <v>2500</v>
      </c>
      <c r="E168" s="57">
        <f>SUM(E167)</f>
        <v>1542.51</v>
      </c>
      <c r="F168" s="57">
        <f>SUM(F167)</f>
        <v>2500</v>
      </c>
    </row>
    <row r="169" spans="1:6">
      <c r="A169" s="58"/>
      <c r="B169" s="58"/>
      <c r="C169" s="58"/>
      <c r="D169" s="58"/>
      <c r="E169" s="58"/>
      <c r="F169" s="58"/>
    </row>
    <row r="170" spans="1:6">
      <c r="A170" s="7">
        <v>852</v>
      </c>
      <c r="B170" s="7">
        <v>85230</v>
      </c>
      <c r="C170" s="16">
        <v>2030</v>
      </c>
      <c r="D170" s="11">
        <v>16000</v>
      </c>
      <c r="E170" s="11">
        <v>13000</v>
      </c>
      <c r="F170" s="11">
        <v>16000</v>
      </c>
    </row>
    <row r="171" spans="1:6">
      <c r="A171" s="12">
        <v>852</v>
      </c>
      <c r="B171" s="12">
        <v>85230</v>
      </c>
      <c r="C171" s="13"/>
      <c r="D171" s="14">
        <f>SUM(D170)</f>
        <v>16000</v>
      </c>
      <c r="E171" s="14">
        <f>SUM(E170)</f>
        <v>13000</v>
      </c>
      <c r="F171" s="14">
        <f>SUM(F170)</f>
        <v>16000</v>
      </c>
    </row>
    <row r="172" spans="1:6">
      <c r="A172" s="32"/>
      <c r="B172" s="33"/>
      <c r="C172" s="33"/>
      <c r="D172" s="33"/>
      <c r="E172" s="33"/>
      <c r="F172" s="59"/>
    </row>
    <row r="173" spans="1:6">
      <c r="A173" s="7">
        <v>852</v>
      </c>
      <c r="B173" s="7">
        <v>85295</v>
      </c>
      <c r="C173" s="16">
        <v>2007</v>
      </c>
      <c r="D173" s="11">
        <v>156273.38</v>
      </c>
      <c r="E173" s="11">
        <v>84126.97</v>
      </c>
      <c r="F173" s="11">
        <v>156273.38</v>
      </c>
    </row>
    <row r="174" spans="1:6">
      <c r="A174" s="7"/>
      <c r="B174" s="7"/>
      <c r="C174" s="16">
        <v>2009</v>
      </c>
      <c r="D174" s="11">
        <v>18385.12</v>
      </c>
      <c r="E174" s="11">
        <v>9897.2800000000007</v>
      </c>
      <c r="F174" s="11">
        <v>18385.12</v>
      </c>
    </row>
    <row r="175" spans="1:6">
      <c r="A175" s="7"/>
      <c r="B175" s="7"/>
      <c r="C175" s="16">
        <v>2010</v>
      </c>
      <c r="D175" s="11">
        <v>410422.5</v>
      </c>
      <c r="E175" s="11">
        <v>410422.5</v>
      </c>
      <c r="F175" s="11">
        <v>410422.5</v>
      </c>
    </row>
    <row r="176" spans="1:6">
      <c r="A176" s="7"/>
      <c r="B176" s="7"/>
      <c r="C176" s="16">
        <v>2100</v>
      </c>
      <c r="D176" s="11">
        <v>9000</v>
      </c>
      <c r="E176" s="11">
        <v>9000</v>
      </c>
      <c r="F176" s="11">
        <v>9000</v>
      </c>
    </row>
    <row r="177" spans="1:6">
      <c r="A177" s="7"/>
      <c r="B177" s="7"/>
      <c r="C177" s="16">
        <v>2180</v>
      </c>
      <c r="D177" s="11">
        <v>5449.45</v>
      </c>
      <c r="E177" s="11">
        <v>5449.45</v>
      </c>
      <c r="F177" s="11">
        <v>5449.45</v>
      </c>
    </row>
    <row r="178" spans="1:6">
      <c r="A178" s="12">
        <v>852</v>
      </c>
      <c r="B178" s="12">
        <v>85295</v>
      </c>
      <c r="C178" s="13"/>
      <c r="D178" s="14">
        <f>SUM(D173:D177)</f>
        <v>599530.44999999995</v>
      </c>
      <c r="E178" s="14">
        <f>SUM(E173:E177)</f>
        <v>518896.2</v>
      </c>
      <c r="F178" s="14">
        <f>SUM(F173:F177)</f>
        <v>599530.44999999995</v>
      </c>
    </row>
    <row r="179" spans="1:6">
      <c r="A179" s="15"/>
      <c r="B179" s="15"/>
      <c r="C179" s="15"/>
      <c r="D179" s="15"/>
      <c r="E179" s="15"/>
      <c r="F179" s="15"/>
    </row>
    <row r="180" spans="1:6">
      <c r="A180" s="7">
        <v>853</v>
      </c>
      <c r="B180" s="7">
        <v>85395</v>
      </c>
      <c r="C180" s="7">
        <v>2100</v>
      </c>
      <c r="D180" s="11">
        <v>43392</v>
      </c>
      <c r="E180" s="11">
        <v>43392</v>
      </c>
      <c r="F180" s="11">
        <v>43392</v>
      </c>
    </row>
    <row r="181" spans="1:6">
      <c r="A181" s="7"/>
      <c r="B181" s="7"/>
      <c r="C181" s="7">
        <v>2180</v>
      </c>
      <c r="D181" s="11">
        <v>3647000</v>
      </c>
      <c r="E181" s="11">
        <v>1690650</v>
      </c>
      <c r="F181" s="11">
        <v>3647000</v>
      </c>
    </row>
    <row r="182" spans="1:6">
      <c r="A182" s="7"/>
      <c r="B182" s="7"/>
      <c r="C182" s="7">
        <v>6090</v>
      </c>
      <c r="D182" s="11">
        <v>25000</v>
      </c>
      <c r="E182" s="11">
        <v>0</v>
      </c>
      <c r="F182" s="11">
        <v>25000</v>
      </c>
    </row>
    <row r="183" spans="1:6">
      <c r="A183" s="12">
        <v>853</v>
      </c>
      <c r="B183" s="12">
        <v>85395</v>
      </c>
      <c r="C183" s="13"/>
      <c r="D183" s="14">
        <f>SUM(D180:D182)</f>
        <v>3715392</v>
      </c>
      <c r="E183" s="14">
        <f>SUM(E180:E182)</f>
        <v>1734042</v>
      </c>
      <c r="F183" s="14">
        <f>SUM(F180:F182)</f>
        <v>3715392</v>
      </c>
    </row>
    <row r="184" spans="1:6">
      <c r="A184" s="15"/>
      <c r="B184" s="15"/>
      <c r="C184" s="15"/>
      <c r="D184" s="15"/>
      <c r="E184" s="15"/>
      <c r="F184" s="15"/>
    </row>
    <row r="185" spans="1:6">
      <c r="A185" s="7">
        <v>854</v>
      </c>
      <c r="B185" s="7">
        <v>85415</v>
      </c>
      <c r="C185" s="16">
        <v>2030</v>
      </c>
      <c r="D185" s="11">
        <v>60989</v>
      </c>
      <c r="E185" s="11">
        <v>37117</v>
      </c>
      <c r="F185" s="11">
        <v>60989</v>
      </c>
    </row>
    <row r="186" spans="1:6">
      <c r="A186" s="12">
        <v>854</v>
      </c>
      <c r="B186" s="12">
        <v>85415</v>
      </c>
      <c r="C186" s="13"/>
      <c r="D186" s="14">
        <f>SUM(D185)</f>
        <v>60989</v>
      </c>
      <c r="E186" s="14">
        <f>SUM(E185)</f>
        <v>37117</v>
      </c>
      <c r="F186" s="14">
        <f>SUM(F185)</f>
        <v>60989</v>
      </c>
    </row>
    <row r="187" spans="1:6">
      <c r="A187" s="15"/>
      <c r="B187" s="15"/>
      <c r="C187" s="15"/>
      <c r="D187" s="15"/>
      <c r="E187" s="15"/>
      <c r="F187" s="15"/>
    </row>
    <row r="188" spans="1:6">
      <c r="A188" s="7">
        <v>855</v>
      </c>
      <c r="B188" s="7">
        <v>85501</v>
      </c>
      <c r="C188" s="16">
        <v>2060</v>
      </c>
      <c r="D188" s="11">
        <v>2157178</v>
      </c>
      <c r="E188" s="11">
        <v>2156974.71</v>
      </c>
      <c r="F188" s="11">
        <v>2157178</v>
      </c>
    </row>
    <row r="189" spans="1:6">
      <c r="A189" s="12">
        <v>855</v>
      </c>
      <c r="B189" s="12">
        <v>85501</v>
      </c>
      <c r="C189" s="13"/>
      <c r="D189" s="14">
        <f>SUM(D188)</f>
        <v>2157178</v>
      </c>
      <c r="E189" s="14">
        <f>SUM(E188)</f>
        <v>2156974.71</v>
      </c>
      <c r="F189" s="14">
        <f>SUM(F188)</f>
        <v>2157178</v>
      </c>
    </row>
    <row r="190" spans="1:6">
      <c r="A190" s="15"/>
      <c r="B190" s="15"/>
      <c r="C190" s="15"/>
      <c r="D190" s="15"/>
      <c r="E190" s="15"/>
      <c r="F190" s="15"/>
    </row>
    <row r="191" spans="1:6">
      <c r="A191" s="7">
        <v>855</v>
      </c>
      <c r="B191" s="7">
        <v>85502</v>
      </c>
      <c r="C191" s="16">
        <v>2010</v>
      </c>
      <c r="D191" s="11">
        <v>1730117</v>
      </c>
      <c r="E191" s="11">
        <v>1317404.28</v>
      </c>
      <c r="F191" s="11">
        <v>1730117</v>
      </c>
    </row>
    <row r="192" spans="1:6">
      <c r="A192" s="7"/>
      <c r="B192" s="7"/>
      <c r="C192" s="16">
        <v>2360</v>
      </c>
      <c r="D192" s="11">
        <v>8600</v>
      </c>
      <c r="E192" s="11">
        <v>8584.5300000000007</v>
      </c>
      <c r="F192" s="11">
        <v>8600</v>
      </c>
    </row>
    <row r="193" spans="1:6">
      <c r="A193" s="12">
        <v>855</v>
      </c>
      <c r="B193" s="12">
        <v>85502</v>
      </c>
      <c r="C193" s="13"/>
      <c r="D193" s="14">
        <f>SUM(D191:D192)</f>
        <v>1738717</v>
      </c>
      <c r="E193" s="14">
        <f>SUM(E191:E192)</f>
        <v>1325988.81</v>
      </c>
      <c r="F193" s="14">
        <f>SUM(F191:F192)</f>
        <v>1738717</v>
      </c>
    </row>
    <row r="194" spans="1:6">
      <c r="A194" s="15"/>
      <c r="B194" s="15"/>
      <c r="C194" s="15"/>
      <c r="D194" s="15"/>
      <c r="E194" s="15"/>
      <c r="F194" s="15"/>
    </row>
    <row r="195" spans="1:6">
      <c r="A195" s="29">
        <v>855</v>
      </c>
      <c r="B195" s="29">
        <v>85503</v>
      </c>
      <c r="C195" s="29">
        <v>2010</v>
      </c>
      <c r="D195" s="40">
        <v>400</v>
      </c>
      <c r="E195" s="40">
        <v>400</v>
      </c>
      <c r="F195" s="40">
        <v>400</v>
      </c>
    </row>
    <row r="196" spans="1:6">
      <c r="A196" s="7"/>
      <c r="B196" s="7"/>
      <c r="C196" s="16">
        <v>2360</v>
      </c>
      <c r="D196" s="11">
        <v>0</v>
      </c>
      <c r="E196" s="11">
        <v>0.55000000000000004</v>
      </c>
      <c r="F196" s="11">
        <v>0</v>
      </c>
    </row>
    <row r="197" spans="1:6">
      <c r="A197" s="12">
        <v>855</v>
      </c>
      <c r="B197" s="12">
        <v>85503</v>
      </c>
      <c r="C197" s="13"/>
      <c r="D197" s="14">
        <f>SUM(D195:D196)</f>
        <v>400</v>
      </c>
      <c r="E197" s="14">
        <f>SUM(E195:E196)</f>
        <v>400.55</v>
      </c>
      <c r="F197" s="14">
        <f>SUM(F195:F196)</f>
        <v>400</v>
      </c>
    </row>
    <row r="198" spans="1:6">
      <c r="A198" s="32"/>
      <c r="B198" s="33"/>
      <c r="C198" s="33"/>
      <c r="D198" s="33"/>
      <c r="E198" s="33"/>
      <c r="F198" s="59"/>
    </row>
    <row r="199" spans="1:6">
      <c r="A199" s="7">
        <v>855</v>
      </c>
      <c r="B199" s="7">
        <v>85513</v>
      </c>
      <c r="C199" s="16">
        <v>2010</v>
      </c>
      <c r="D199" s="11">
        <v>13783</v>
      </c>
      <c r="E199" s="11">
        <v>13700</v>
      </c>
      <c r="F199" s="11">
        <v>13783</v>
      </c>
    </row>
    <row r="200" spans="1:6">
      <c r="A200" s="12">
        <v>855</v>
      </c>
      <c r="B200" s="12">
        <v>85513</v>
      </c>
      <c r="C200" s="13"/>
      <c r="D200" s="14">
        <f>SUM(D199)</f>
        <v>13783</v>
      </c>
      <c r="E200" s="14">
        <f>SUM(E199)</f>
        <v>13700</v>
      </c>
      <c r="F200" s="14">
        <f>SUM(F199)</f>
        <v>13783</v>
      </c>
    </row>
    <row r="201" spans="1:6">
      <c r="A201" s="15"/>
      <c r="B201" s="15"/>
      <c r="C201" s="15"/>
      <c r="D201" s="15"/>
      <c r="E201" s="15"/>
      <c r="F201" s="15"/>
    </row>
    <row r="202" spans="1:6">
      <c r="A202" s="29">
        <v>855</v>
      </c>
      <c r="B202" s="7">
        <v>85595</v>
      </c>
      <c r="C202" s="16">
        <v>2100</v>
      </c>
      <c r="D202" s="11">
        <v>18874.3</v>
      </c>
      <c r="E202" s="11">
        <v>18874.3</v>
      </c>
      <c r="F202" s="11">
        <v>18874.3</v>
      </c>
    </row>
    <row r="203" spans="1:6">
      <c r="A203" s="41">
        <v>855</v>
      </c>
      <c r="B203" s="12">
        <v>85595</v>
      </c>
      <c r="C203" s="13"/>
      <c r="D203" s="14">
        <f>SUM(D202)</f>
        <v>18874.3</v>
      </c>
      <c r="E203" s="14">
        <f>SUM(E202)</f>
        <v>18874.3</v>
      </c>
      <c r="F203" s="14">
        <f>SUM(F202)</f>
        <v>18874.3</v>
      </c>
    </row>
    <row r="204" spans="1:6">
      <c r="A204" s="45"/>
      <c r="B204" s="46"/>
      <c r="C204" s="46"/>
      <c r="D204" s="46"/>
      <c r="E204" s="46"/>
      <c r="F204" s="46"/>
    </row>
    <row r="205" spans="1:6">
      <c r="A205" s="7">
        <v>900</v>
      </c>
      <c r="B205" s="7">
        <v>90004</v>
      </c>
      <c r="C205" s="7">
        <v>2710</v>
      </c>
      <c r="D205" s="11">
        <v>8550</v>
      </c>
      <c r="E205" s="11">
        <v>8550</v>
      </c>
      <c r="F205" s="11">
        <v>8550</v>
      </c>
    </row>
    <row r="206" spans="1:6">
      <c r="A206" s="12">
        <v>900</v>
      </c>
      <c r="B206" s="12">
        <v>90004</v>
      </c>
      <c r="C206" s="13"/>
      <c r="D206" s="14">
        <f>SUM(D205)</f>
        <v>8550</v>
      </c>
      <c r="E206" s="14">
        <f>SUM(E205)</f>
        <v>8550</v>
      </c>
      <c r="F206" s="14">
        <f>SUM(F205)</f>
        <v>8550</v>
      </c>
    </row>
    <row r="207" spans="1:6">
      <c r="A207" s="32"/>
      <c r="B207" s="33"/>
      <c r="C207" s="33"/>
      <c r="D207" s="33"/>
      <c r="E207" s="33"/>
      <c r="F207" s="59"/>
    </row>
    <row r="208" spans="1:6">
      <c r="A208" s="7">
        <v>900</v>
      </c>
      <c r="B208" s="7">
        <v>90005</v>
      </c>
      <c r="C208" s="7">
        <v>2460</v>
      </c>
      <c r="D208" s="11">
        <v>16550</v>
      </c>
      <c r="E208" s="11">
        <v>23850</v>
      </c>
      <c r="F208" s="11">
        <v>23850</v>
      </c>
    </row>
    <row r="209" spans="1:6">
      <c r="A209" s="12">
        <v>900</v>
      </c>
      <c r="B209" s="12">
        <v>90005</v>
      </c>
      <c r="C209" s="13"/>
      <c r="D209" s="14">
        <f>SUM(D208)</f>
        <v>16550</v>
      </c>
      <c r="E209" s="14">
        <f>SUM(E208)</f>
        <v>23850</v>
      </c>
      <c r="F209" s="14">
        <f>SUM(F208)</f>
        <v>23850</v>
      </c>
    </row>
    <row r="210" spans="1:6">
      <c r="A210" s="32"/>
      <c r="B210" s="33"/>
      <c r="C210" s="33"/>
      <c r="D210" s="33"/>
      <c r="E210" s="33"/>
      <c r="F210" s="59"/>
    </row>
    <row r="211" spans="1:6">
      <c r="A211" s="7">
        <v>900</v>
      </c>
      <c r="B211" s="7">
        <v>90015</v>
      </c>
      <c r="C211" s="7">
        <v>6370</v>
      </c>
      <c r="D211" s="11">
        <v>1067778</v>
      </c>
      <c r="E211" s="11">
        <v>0</v>
      </c>
      <c r="F211" s="11">
        <v>1067778</v>
      </c>
    </row>
    <row r="212" spans="1:6">
      <c r="A212" s="12">
        <v>900</v>
      </c>
      <c r="B212" s="12">
        <v>90015</v>
      </c>
      <c r="C212" s="13"/>
      <c r="D212" s="14">
        <f>SUM(D211)</f>
        <v>1067778</v>
      </c>
      <c r="E212" s="14">
        <f>SUM(E211)</f>
        <v>0</v>
      </c>
      <c r="F212" s="14">
        <f>SUM(F211)</f>
        <v>1067778</v>
      </c>
    </row>
    <row r="213" spans="1:6">
      <c r="A213" s="32"/>
      <c r="B213" s="33"/>
      <c r="C213" s="33"/>
      <c r="D213" s="33"/>
      <c r="E213" s="33"/>
      <c r="F213" s="59"/>
    </row>
    <row r="214" spans="1:6">
      <c r="A214" s="7">
        <v>900</v>
      </c>
      <c r="B214" s="7">
        <v>90019</v>
      </c>
      <c r="C214" s="7" t="s">
        <v>49</v>
      </c>
      <c r="D214" s="11">
        <v>8500</v>
      </c>
      <c r="E214" s="11">
        <v>4646.34</v>
      </c>
      <c r="F214" s="11">
        <v>8500</v>
      </c>
    </row>
    <row r="215" spans="1:6">
      <c r="A215" s="12">
        <v>900</v>
      </c>
      <c r="B215" s="12">
        <v>90019</v>
      </c>
      <c r="C215" s="13"/>
      <c r="D215" s="14">
        <f>SUM(D214)</f>
        <v>8500</v>
      </c>
      <c r="E215" s="14">
        <f>SUM(E214)</f>
        <v>4646.34</v>
      </c>
      <c r="F215" s="14">
        <f>SUM(F214)</f>
        <v>8500</v>
      </c>
    </row>
    <row r="216" spans="1:6">
      <c r="A216" s="15"/>
      <c r="B216" s="15"/>
      <c r="C216" s="15"/>
      <c r="D216" s="15"/>
      <c r="E216" s="15"/>
      <c r="F216" s="15"/>
    </row>
    <row r="217" spans="1:6">
      <c r="A217" s="7">
        <v>921</v>
      </c>
      <c r="B217" s="7">
        <v>92109</v>
      </c>
      <c r="C217" s="7">
        <v>6207</v>
      </c>
      <c r="D217" s="11">
        <v>64729</v>
      </c>
      <c r="E217" s="11">
        <v>0</v>
      </c>
      <c r="F217" s="11">
        <v>64729</v>
      </c>
    </row>
    <row r="218" spans="1:6">
      <c r="A218" s="7"/>
      <c r="B218" s="7"/>
      <c r="C218" s="7">
        <v>6300</v>
      </c>
      <c r="D218" s="11">
        <v>45500</v>
      </c>
      <c r="E218" s="11">
        <v>45500</v>
      </c>
      <c r="F218" s="11">
        <v>45500</v>
      </c>
    </row>
    <row r="219" spans="1:6">
      <c r="A219" s="60"/>
      <c r="B219" s="7"/>
      <c r="C219" s="7">
        <v>6370</v>
      </c>
      <c r="D219" s="11">
        <v>379539</v>
      </c>
      <c r="E219" s="11">
        <v>379539</v>
      </c>
      <c r="F219" s="11">
        <v>379539</v>
      </c>
    </row>
    <row r="220" spans="1:6">
      <c r="A220" s="55">
        <v>921</v>
      </c>
      <c r="B220" s="61">
        <v>92109</v>
      </c>
      <c r="C220" s="13"/>
      <c r="D220" s="14">
        <f>SUM(D217:D219)</f>
        <v>489768</v>
      </c>
      <c r="E220" s="14">
        <f>SUM(E217:E219)</f>
        <v>425039</v>
      </c>
      <c r="F220" s="14">
        <f>SUM(F217:F219)</f>
        <v>489768</v>
      </c>
    </row>
    <row r="221" spans="1:6">
      <c r="A221" s="62"/>
      <c r="B221" s="63"/>
      <c r="C221" s="63"/>
      <c r="D221" s="63"/>
      <c r="E221" s="63"/>
      <c r="F221" s="64"/>
    </row>
    <row r="222" spans="1:6">
      <c r="A222" s="23">
        <v>921</v>
      </c>
      <c r="B222" s="65">
        <v>92116</v>
      </c>
      <c r="C222" s="7">
        <v>2950</v>
      </c>
      <c r="D222" s="11">
        <v>6152.93</v>
      </c>
      <c r="E222" s="11">
        <v>6152.93</v>
      </c>
      <c r="F222" s="11">
        <v>6152.93</v>
      </c>
    </row>
    <row r="223" spans="1:6">
      <c r="A223" s="54">
        <v>921</v>
      </c>
      <c r="B223" s="66">
        <v>92116</v>
      </c>
      <c r="C223" s="12"/>
      <c r="D223" s="14">
        <f>SUM(D222)</f>
        <v>6152.93</v>
      </c>
      <c r="E223" s="14">
        <f>SUM(E222)</f>
        <v>6152.93</v>
      </c>
      <c r="F223" s="14">
        <f>SUM(F222)</f>
        <v>6152.93</v>
      </c>
    </row>
    <row r="224" spans="1:6">
      <c r="A224" s="67"/>
      <c r="B224" s="68"/>
      <c r="C224" s="68"/>
      <c r="D224" s="68"/>
      <c r="E224" s="68"/>
      <c r="F224" s="69"/>
    </row>
    <row r="225" spans="1:6">
      <c r="A225" s="29">
        <v>926</v>
      </c>
      <c r="B225" s="30">
        <v>92601</v>
      </c>
      <c r="C225" s="30" t="s">
        <v>13</v>
      </c>
      <c r="D225" s="70">
        <v>2000</v>
      </c>
      <c r="E225" s="70">
        <v>1576.54</v>
      </c>
      <c r="F225" s="70">
        <v>1576.54</v>
      </c>
    </row>
    <row r="226" spans="1:6">
      <c r="A226" s="7"/>
      <c r="B226" s="7"/>
      <c r="C226" s="7" t="s">
        <v>14</v>
      </c>
      <c r="D226" s="11">
        <v>0</v>
      </c>
      <c r="E226" s="11">
        <v>1.06</v>
      </c>
      <c r="F226" s="11">
        <v>1.06</v>
      </c>
    </row>
    <row r="227" spans="1:6">
      <c r="A227" s="7"/>
      <c r="B227" s="7"/>
      <c r="C227" s="7" t="s">
        <v>15</v>
      </c>
      <c r="D227" s="11">
        <v>18455.3</v>
      </c>
      <c r="E227" s="11">
        <v>18455.3</v>
      </c>
      <c r="F227" s="11">
        <v>18455.3</v>
      </c>
    </row>
    <row r="228" spans="1:6">
      <c r="A228" s="7"/>
      <c r="B228" s="7"/>
      <c r="C228" s="7">
        <v>6300</v>
      </c>
      <c r="D228" s="11">
        <v>50000</v>
      </c>
      <c r="E228" s="11">
        <v>50000</v>
      </c>
      <c r="F228" s="11">
        <v>50000</v>
      </c>
    </row>
    <row r="229" spans="1:6">
      <c r="A229" s="12">
        <v>926</v>
      </c>
      <c r="B229" s="12">
        <v>92601</v>
      </c>
      <c r="C229" s="13"/>
      <c r="D229" s="14">
        <f>SUM(D225:D228)</f>
        <v>70455.3</v>
      </c>
      <c r="E229" s="14">
        <f>SUM(E225:E228)</f>
        <v>70032.899999999994</v>
      </c>
      <c r="F229" s="14">
        <f>SUM(F225:F228)</f>
        <v>70032.899999999994</v>
      </c>
    </row>
    <row r="230" spans="1:6">
      <c r="A230" s="32"/>
      <c r="B230" s="33"/>
      <c r="C230" s="33"/>
      <c r="D230" s="33"/>
      <c r="E230" s="33"/>
      <c r="F230" s="59"/>
    </row>
    <row r="231" spans="1:6">
      <c r="A231" s="15"/>
      <c r="B231" s="15"/>
      <c r="C231" s="15"/>
      <c r="D231" s="15"/>
      <c r="E231" s="15"/>
      <c r="F231" s="15"/>
    </row>
    <row r="232" spans="1:6">
      <c r="A232" s="71" t="s">
        <v>55</v>
      </c>
      <c r="B232" s="71"/>
      <c r="C232" s="71"/>
      <c r="D232" s="14">
        <f>SUM(D11+D15+D18+D22+D29+D36+D39+D43+D49+D52+D57+D60+D63+D66+D76+D88+D96+D100+D103+D106+D109+D118+D121+D129+D138+D143+D147+D150+D153+D156+D159+D162+D165+D168+D171+D178+D183+D186+D189+D193+D197+D200+D203+D206+D209+D212+D215+D220+D223+D229)</f>
        <v>29460324.640000004</v>
      </c>
      <c r="E232" s="14">
        <f>SUM(E11+E15+E18+E22+E29+E36+E43+E49+E52+E57+E60+E63+E66+E76+E88+E96+E100+E103+E106+E109+E118+E121+E129+E138+E143+E147+E150+E153+E156+E159+E162+E165+E168+E171+E178+E183+E186+E189+E193+E197+E200+E203+E206+E209+E212+E215+E220+E223+E229)</f>
        <v>20158066.399999999</v>
      </c>
      <c r="F232" s="14">
        <f>SUM(F11+F15+F18+F22+F29+F36+F39+F43+F49+F52+F57+F60+F63+F66+F76+F88+F96+F100+F103+F106+F109+F118+F121+F129+F138+F143+F147+F150+F153+F156+F159+F162+F165+F168+F171+F178+F183+F186+F189+F193+F197+F200+F203+F206+F209+F212+F215+F220+F223+F229)</f>
        <v>32077623.220000003</v>
      </c>
    </row>
  </sheetData>
  <mergeCells count="54">
    <mergeCell ref="A216:F216"/>
    <mergeCell ref="A231:F231"/>
    <mergeCell ref="A232:C232"/>
    <mergeCell ref="A179:F179"/>
    <mergeCell ref="A184:F184"/>
    <mergeCell ref="A187:F187"/>
    <mergeCell ref="A190:F190"/>
    <mergeCell ref="A194:F194"/>
    <mergeCell ref="A201:F201"/>
    <mergeCell ref="A230:F230"/>
    <mergeCell ref="A166:F166"/>
    <mergeCell ref="A110:F110"/>
    <mergeCell ref="A119:F119"/>
    <mergeCell ref="A122:F122"/>
    <mergeCell ref="A130:F130"/>
    <mergeCell ref="A139:F139"/>
    <mergeCell ref="A144:F144"/>
    <mergeCell ref="A148:F148"/>
    <mergeCell ref="A154:F154"/>
    <mergeCell ref="A157:F157"/>
    <mergeCell ref="A160:F160"/>
    <mergeCell ref="A163:F163"/>
    <mergeCell ref="A221:F221"/>
    <mergeCell ref="A224:F224"/>
    <mergeCell ref="A213:F213"/>
    <mergeCell ref="A16:F16"/>
    <mergeCell ref="A5:C5"/>
    <mergeCell ref="D5:D6"/>
    <mergeCell ref="E5:E6"/>
    <mergeCell ref="F5:F6"/>
    <mergeCell ref="A12:F12"/>
    <mergeCell ref="A107:F107"/>
    <mergeCell ref="A23:F23"/>
    <mergeCell ref="A30:F30"/>
    <mergeCell ref="A37:F37"/>
    <mergeCell ref="A44:F44"/>
    <mergeCell ref="A50:F50"/>
    <mergeCell ref="A53:F53"/>
    <mergeCell ref="A19:F19"/>
    <mergeCell ref="A40:F40"/>
    <mergeCell ref="A207:F207"/>
    <mergeCell ref="A204:F204"/>
    <mergeCell ref="A210:F210"/>
    <mergeCell ref="A169:F169"/>
    <mergeCell ref="A172:F172"/>
    <mergeCell ref="A198:F198"/>
    <mergeCell ref="A64:F64"/>
    <mergeCell ref="A89:F89"/>
    <mergeCell ref="A97:F97"/>
    <mergeCell ref="A101:F101"/>
    <mergeCell ref="A104:F104"/>
    <mergeCell ref="A77:F77"/>
    <mergeCell ref="A61:F61"/>
    <mergeCell ref="A58:F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Krystyna Piasna-Białas</cp:lastModifiedBy>
  <cp:lastPrinted>2022-11-15T12:16:03Z</cp:lastPrinted>
  <dcterms:created xsi:type="dcterms:W3CDTF">2022-11-13T19:54:38Z</dcterms:created>
  <dcterms:modified xsi:type="dcterms:W3CDTF">2022-11-15T12:16:06Z</dcterms:modified>
</cp:coreProperties>
</file>